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tbnotter\Downloads\Rilumi_2017\"/>
    </mc:Choice>
  </mc:AlternateContent>
  <xr:revisionPtr revIDLastSave="0" documentId="13_ncr:1_{1A66C0D7-8478-47CB-BA4B-F37BCEFD58CB}" xr6:coauthVersionLast="47" xr6:coauthVersionMax="47" xr10:uidLastSave="{00000000-0000-0000-0000-000000000000}"/>
  <bookViews>
    <workbookView xWindow="28680" yWindow="-120" windowWidth="25440" windowHeight="15390" activeTab="1" xr2:uid="{00000000-000D-0000-FFFF-FFFF00000000}"/>
  </bookViews>
  <sheets>
    <sheet name="Justificatif" sheetId="1" r:id="rId1"/>
    <sheet name="Etanchements" sheetId="4" r:id="rId2"/>
    <sheet name="Valeurs indicatives" sheetId="6" r:id="rId3"/>
  </sheets>
  <definedNames>
    <definedName name="Bauart" localSheetId="1">Etanchements!#REF!</definedName>
    <definedName name="Bauart" localSheetId="2">'Valeurs indicatives'!#REF!</definedName>
    <definedName name="Bauart">Justificatif!#REF!</definedName>
    <definedName name="Bauart2">Justificatif!$U$35</definedName>
    <definedName name="Energiestandard" localSheetId="1">Etanchements!#REF!</definedName>
    <definedName name="Energiestandard" localSheetId="2">'Valeurs indicatives'!#REF!</definedName>
    <definedName name="Energiestandard">Justificatif!#REF!</definedName>
    <definedName name="Energiestandard2">Justificatif!$U$33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1" l="1"/>
  <c r="W37" i="1"/>
  <c r="V37" i="1"/>
  <c r="U37" i="1"/>
  <c r="E17" i="6" l="1"/>
  <c r="K86" i="1" l="1"/>
  <c r="P86" i="1" l="1"/>
  <c r="F86" i="1"/>
  <c r="C17" i="6"/>
  <c r="K37" i="1" l="1"/>
  <c r="K38" i="1" l="1"/>
  <c r="L39" i="1" s="1"/>
</calcChain>
</file>

<file path=xl/sharedStrings.xml><?xml version="1.0" encoding="utf-8"?>
<sst xmlns="http://schemas.openxmlformats.org/spreadsheetml/2006/main" count="193" uniqueCount="148">
  <si>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</si>
  <si>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</si>
  <si>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</si>
  <si>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</si>
  <si>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</si>
  <si>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</si>
  <si>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</si>
  <si>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Objet / bâtiment:</t>
    </r>
  </si>
  <si>
    <r>
      <rPr>
        <sz val="11"/>
        <color theme="1"/>
        <rFont val="Arial"/>
        <family val="2"/>
      </rPr>
      <t>Zone mesurée:</t>
    </r>
  </si>
  <si>
    <r>
      <rPr>
        <sz val="11"/>
        <color theme="1"/>
        <rFont val="Arial"/>
        <family val="2"/>
      </rPr>
      <t>Mandant:</t>
    </r>
  </si>
  <si>
    <r>
      <rPr>
        <sz val="11"/>
        <color theme="1"/>
        <rFont val="Arial"/>
        <family val="2"/>
      </rPr>
      <t>Mandataire:</t>
    </r>
  </si>
  <si>
    <r>
      <rPr>
        <sz val="11"/>
        <color theme="1"/>
        <rFont val="Arial"/>
        <family val="2"/>
      </rPr>
      <t>Date du contrôle:</t>
    </r>
  </si>
  <si>
    <r>
      <rPr>
        <sz val="11"/>
        <color theme="1"/>
        <rFont val="Arial"/>
        <family val="2"/>
      </rPr>
      <t>Standard énergétique:</t>
    </r>
  </si>
  <si>
    <r>
      <rPr>
        <sz val="11"/>
        <color theme="1"/>
        <rFont val="Arial"/>
        <family val="2"/>
      </rPr>
      <t>Type de construction:</t>
    </r>
  </si>
  <si>
    <r>
      <rPr>
        <sz val="11"/>
        <color theme="1"/>
        <rFont val="Arial"/>
        <family val="2"/>
      </rPr>
      <t>Exigence:</t>
    </r>
  </si>
  <si>
    <r>
      <rPr>
        <sz val="11"/>
        <color theme="1"/>
        <rFont val="Arial"/>
        <family val="2"/>
      </rPr>
      <t>Valeur limite q</t>
    </r>
    <r>
      <rPr>
        <vertAlign val="subscript"/>
        <sz val="11"/>
        <color theme="1"/>
        <rFont val="Arial"/>
        <family val="2"/>
      </rPr>
      <t>E50</t>
    </r>
    <r>
      <rPr>
        <sz val="11"/>
        <color theme="1"/>
        <rFont val="Arial"/>
        <family val="2"/>
      </rPr>
      <t>:</t>
    </r>
  </si>
  <si>
    <r>
      <rPr>
        <sz val="11"/>
        <color theme="1"/>
        <rFont val="Arial"/>
        <family val="2"/>
      </rPr>
      <t>≤</t>
    </r>
  </si>
  <si>
    <r>
      <rPr>
        <sz val="10"/>
        <color theme="1"/>
        <rFont val="Arial"/>
        <family val="2"/>
      </rPr>
      <t>[m³/(h·m²)]</t>
    </r>
  </si>
  <si>
    <r>
      <rPr>
        <sz val="11"/>
        <color theme="1"/>
        <rFont val="Arial"/>
        <family val="2"/>
      </rPr>
      <t>Valeur mesurée q</t>
    </r>
    <r>
      <rPr>
        <vertAlign val="subscript"/>
        <sz val="11"/>
        <color theme="1"/>
        <rFont val="Arial"/>
        <family val="2"/>
      </rPr>
      <t>E50</t>
    </r>
    <r>
      <rPr>
        <sz val="11"/>
        <color theme="1"/>
        <rFont val="Arial"/>
        <family val="2"/>
      </rPr>
      <t>:</t>
    </r>
  </si>
  <si>
    <r>
      <rPr>
        <sz val="11"/>
        <color theme="1"/>
        <rFont val="Arial"/>
        <family val="2"/>
      </rPr>
      <t>Exigence remplie:</t>
    </r>
  </si>
  <si>
    <r>
      <rPr>
        <sz val="11"/>
        <color theme="1"/>
        <rFont val="Arial"/>
        <family val="2"/>
      </rPr>
      <t>Signature:</t>
    </r>
  </si>
  <si>
    <r>
      <rPr>
        <b/>
        <sz val="12"/>
        <color theme="1"/>
        <rFont val="Arial"/>
        <family val="2"/>
      </rPr>
      <t>Données relatives au bâtiment / Conditions marginales:</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</si>
  <si>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</si>
  <si>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</si>
  <si>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</si>
  <si>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</si>
  <si>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</si>
  <si>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</si>
  <si>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</si>
  <si>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b/>
        <sz val="12"/>
        <color theme="1"/>
        <rFont val="Arial"/>
        <family val="2"/>
      </rPr>
      <t>Etanchement</t>
    </r>
  </si>
  <si>
    <r>
      <rPr>
        <sz val="11"/>
        <color theme="1"/>
        <rFont val="Arial"/>
        <family val="2"/>
      </rPr>
      <t>X</t>
    </r>
  </si>
  <si>
    <r>
      <rPr>
        <b/>
        <sz val="11"/>
        <color theme="1"/>
        <rFont val="Arial"/>
        <family val="2"/>
      </rPr>
      <t>Méthode 2</t>
    </r>
    <r>
      <rPr>
        <sz val="10"/>
        <color theme="1"/>
        <rFont val="Arial"/>
        <family val="2"/>
      </rPr>
      <t xml:space="preserve">
(Enveloppe)</t>
    </r>
  </si>
  <si>
    <r>
      <rPr>
        <sz val="10"/>
        <color theme="1"/>
        <rFont val="Arial"/>
        <family val="2"/>
      </rPr>
      <t>Portes extérieures *)</t>
    </r>
  </si>
  <si>
    <r>
      <rPr>
        <sz val="10"/>
        <color theme="1"/>
        <rFont val="Arial"/>
        <family val="2"/>
      </rPr>
      <t>fermer</t>
    </r>
  </si>
  <si>
    <r>
      <rPr>
        <sz val="10"/>
        <color theme="1"/>
        <rFont val="Arial"/>
        <family val="2"/>
      </rPr>
      <t>Portes intérieures</t>
    </r>
  </si>
  <si>
    <r>
      <rPr>
        <sz val="10"/>
        <color theme="1"/>
        <rFont val="Arial"/>
        <family val="2"/>
      </rPr>
      <t>ouvrir</t>
    </r>
  </si>
  <si>
    <r>
      <rPr>
        <sz val="10"/>
        <color theme="1"/>
        <rFont val="Arial"/>
        <family val="2"/>
      </rPr>
      <t xml:space="preserve">Porte des locaux annexes chauffés  *)
(p.ex. cave) </t>
    </r>
  </si>
  <si>
    <r>
      <rPr>
        <sz val="10"/>
        <color theme="1"/>
        <rFont val="Arial"/>
        <family val="2"/>
      </rPr>
      <t>Portes des zones non chauffées (local de stockage, cave, garage)  *)</t>
    </r>
  </si>
  <si>
    <r>
      <rPr>
        <sz val="10"/>
        <color theme="1"/>
        <rFont val="Arial"/>
        <family val="2"/>
      </rPr>
      <t>Trous de serrure  *)</t>
    </r>
  </si>
  <si>
    <r>
      <rPr>
        <sz val="10"/>
        <color theme="1"/>
        <rFont val="Arial"/>
        <family val="2"/>
      </rPr>
      <t>rien</t>
    </r>
  </si>
  <si>
    <r>
      <rPr>
        <sz val="10"/>
        <color theme="1"/>
        <rFont val="Arial"/>
        <family val="2"/>
      </rPr>
      <t>Fenêtres / portes-fenêtres / lucarnes   *)
portes coulissantes / vitrages fixes, etc.</t>
    </r>
  </si>
  <si>
    <r>
      <rPr>
        <sz val="10"/>
        <color theme="1"/>
        <rFont val="Arial"/>
        <family val="2"/>
      </rPr>
      <t>Grille d'aération des fenêtres (cadre)</t>
    </r>
  </si>
  <si>
    <r>
      <rPr>
        <sz val="10"/>
        <color theme="1"/>
        <rFont val="Arial"/>
        <family val="2"/>
      </rPr>
      <t>Volets d'aération des lucarnes</t>
    </r>
  </si>
  <si>
    <r>
      <rPr>
        <sz val="10"/>
        <color theme="1"/>
        <rFont val="Arial"/>
        <family val="2"/>
      </rPr>
      <t>Courroies et manivelles de stores *)</t>
    </r>
  </si>
  <si>
    <r>
      <rPr>
        <sz val="10"/>
        <color theme="1"/>
        <rFont val="Arial"/>
        <family val="2"/>
      </rPr>
      <t>Aérateur ou appareil de ventilation pour un local</t>
    </r>
  </si>
  <si>
    <r>
      <rPr>
        <sz val="10"/>
        <color theme="1"/>
        <rFont val="Arial"/>
        <family val="2"/>
      </rPr>
      <t>Air frais pour l'aération des locaux</t>
    </r>
  </si>
  <si>
    <r>
      <rPr>
        <sz val="10"/>
        <color theme="1"/>
        <rFont val="Arial"/>
        <family val="2"/>
      </rPr>
      <t>Air évacué pour l'aération des locaux</t>
    </r>
  </si>
  <si>
    <r>
      <rPr>
        <sz val="10"/>
        <color theme="1"/>
        <rFont val="Arial"/>
        <family val="2"/>
      </rPr>
      <t xml:space="preserve">Sèche-linge dans une zone chauffée avec évacuation à l'extérieur </t>
    </r>
  </si>
  <si>
    <r>
      <rPr>
        <sz val="10"/>
        <color theme="1"/>
        <rFont val="Arial"/>
        <family val="2"/>
      </rPr>
      <t>Poêle / cheminée, etc.</t>
    </r>
  </si>
  <si>
    <r>
      <rPr>
        <sz val="10"/>
        <color theme="1"/>
        <rFont val="Arial"/>
        <family val="2"/>
      </rPr>
      <t>Entrée d'air pour le poêle</t>
    </r>
  </si>
  <si>
    <r>
      <rPr>
        <sz val="10"/>
        <color theme="1"/>
        <rFont val="Arial"/>
        <family val="2"/>
      </rPr>
      <t>Cheminée du poêle</t>
    </r>
  </si>
  <si>
    <r>
      <rPr>
        <sz val="10"/>
        <color theme="1"/>
        <rFont val="Arial"/>
        <family val="2"/>
      </rPr>
      <t>Chatière</t>
    </r>
  </si>
  <si>
    <r>
      <rPr>
        <sz val="10"/>
        <color theme="1"/>
        <rFont val="Arial"/>
        <family val="2"/>
      </rPr>
      <t>Plafond suspendu</t>
    </r>
  </si>
  <si>
    <r>
      <rPr>
        <sz val="10"/>
        <color theme="1"/>
        <rFont val="Arial"/>
        <family val="2"/>
      </rPr>
      <t>Boîtier électrique, fusibles  *)</t>
    </r>
  </si>
  <si>
    <r>
      <rPr>
        <sz val="10"/>
        <color theme="1"/>
        <rFont val="Arial"/>
        <family val="2"/>
      </rPr>
      <t xml:space="preserve">Prises  *) </t>
    </r>
  </si>
  <si>
    <r>
      <rPr>
        <sz val="10"/>
        <color theme="1"/>
        <rFont val="Arial"/>
        <family val="2"/>
      </rPr>
      <t>Appliques  *)</t>
    </r>
  </si>
  <si>
    <r>
      <rPr>
        <sz val="10"/>
        <color theme="1"/>
        <rFont val="Arial"/>
        <family val="2"/>
      </rPr>
      <t>Distrib. chauffage  *)</t>
    </r>
  </si>
  <si>
    <r>
      <rPr>
        <sz val="10"/>
        <color theme="1"/>
        <rFont val="Arial"/>
        <family val="2"/>
      </rPr>
      <t>Réservoir WC  *)</t>
    </r>
  </si>
  <si>
    <r>
      <rPr>
        <sz val="10"/>
        <color theme="1"/>
        <rFont val="Arial"/>
        <family val="2"/>
      </rPr>
      <t>Autres raccordements et raccords sanitaires  *)</t>
    </r>
  </si>
  <si>
    <r>
      <rPr>
        <sz val="10"/>
        <color theme="1"/>
        <rFont val="Arial"/>
        <family val="2"/>
      </rPr>
      <t>Canaux de ventilation avec clapets dans des zones chauffées</t>
    </r>
  </si>
  <si>
    <r>
      <rPr>
        <sz val="10"/>
        <color theme="1"/>
        <rFont val="Arial"/>
        <family val="2"/>
      </rPr>
      <t>Installation d'aspiration centralisée</t>
    </r>
  </si>
  <si>
    <r>
      <rPr>
        <sz val="10"/>
        <color theme="1"/>
        <rFont val="Arial"/>
        <family val="2"/>
      </rPr>
      <t>En général, aux traversées de conduites</t>
    </r>
  </si>
  <si>
    <r>
      <rPr>
        <sz val="10"/>
        <color rgb="FFFF0000"/>
        <rFont val="Arial"/>
        <family val="2"/>
      </rPr>
      <t>rouge: aucun    *)
(= enveloppe du bâtiment)</t>
    </r>
  </si>
  <si>
    <r>
      <rPr>
        <sz val="10"/>
        <color rgb="FF0070C0"/>
        <rFont val="Arial"/>
        <family val="2"/>
      </rPr>
      <t>bleu: étancher</t>
    </r>
  </si>
  <si>
    <t>(compléter les champs en jaune)</t>
  </si>
  <si>
    <r>
      <rPr>
        <sz val="10"/>
        <color theme="1"/>
        <rFont val="Arial"/>
        <family val="2"/>
      </rPr>
      <t>Autres:</t>
    </r>
  </si>
  <si>
    <r>
      <rPr>
        <sz val="11"/>
        <color theme="1"/>
        <rFont val="Arial"/>
        <family val="2"/>
      </rPr>
      <t>Dépression</t>
    </r>
  </si>
  <si>
    <r>
      <rPr>
        <sz val="11"/>
        <color theme="1"/>
        <rFont val="Arial"/>
        <family val="2"/>
      </rPr>
      <t>Surpression</t>
    </r>
  </si>
  <si>
    <r>
      <rPr>
        <sz val="11"/>
        <color theme="1"/>
        <rFont val="Arial"/>
        <family val="2"/>
      </rPr>
      <t>Pression du bâtiment
[Pa]</t>
    </r>
  </si>
  <si>
    <r>
      <rPr>
        <sz val="11"/>
        <color theme="1"/>
        <rFont val="Arial"/>
        <family val="2"/>
      </rPr>
      <t>Débit volumique
[m</t>
    </r>
    <r>
      <rPr>
        <vertAlign val="superscript"/>
        <sz val="11"/>
        <color theme="1"/>
        <rFont val="Arial"/>
        <family val="2"/>
      </rPr>
      <t>3</t>
    </r>
    <r>
      <rPr>
        <sz val="11"/>
        <color theme="1"/>
        <rFont val="Arial"/>
        <family val="2"/>
      </rPr>
      <t>/(h*m</t>
    </r>
    <r>
      <rPr>
        <vertAlign val="superscript"/>
        <sz val="11"/>
        <color theme="1"/>
        <rFont val="Arial"/>
        <family val="2"/>
      </rPr>
      <t>2</t>
    </r>
    <r>
      <rPr>
        <sz val="11"/>
        <color theme="1"/>
        <rFont val="Arial"/>
        <family val="2"/>
      </rPr>
      <t>)</t>
    </r>
  </si>
  <si>
    <r>
      <rPr>
        <sz val="11"/>
        <color theme="1"/>
        <rFont val="Arial"/>
        <family val="2"/>
      </rPr>
      <t>Débit volumique
[m</t>
    </r>
    <r>
      <rPr>
        <vertAlign val="superscript"/>
        <sz val="10"/>
        <color theme="1"/>
        <rFont val="Arial"/>
        <family val="2"/>
      </rPr>
      <t>3</t>
    </r>
    <r>
      <rPr>
        <sz val="11"/>
        <color theme="1"/>
        <rFont val="Arial"/>
        <family val="2"/>
      </rPr>
      <t>/(h*m</t>
    </r>
    <r>
      <rPr>
        <vertAlign val="superscript"/>
        <sz val="11"/>
        <color theme="1"/>
        <rFont val="Arial"/>
        <family val="2"/>
      </rPr>
      <t>2</t>
    </r>
    <r>
      <rPr>
        <sz val="11"/>
        <color theme="1"/>
        <rFont val="Arial"/>
        <family val="2"/>
      </rPr>
      <t>)</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</si>
  <si>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</si>
  <si>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</si>
  <si>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</si>
  <si>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</si>
  <si>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</si>
  <si>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</si>
  <si>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2 (enveloppe du bâtiment)</t>
  </si>
  <si>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</si>
  <si>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</si>
  <si>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</si>
  <si>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</si>
  <si>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</si>
  <si>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Moment de la mesure:</t>
  </si>
  <si>
    <t>Avancement du projet /</t>
  </si>
  <si>
    <t>Etat du bâtiment:</t>
  </si>
  <si>
    <t>Méthode de mesure:</t>
  </si>
  <si>
    <t>Etat des zones</t>
  </si>
  <si>
    <t>adjacentes:</t>
  </si>
  <si>
    <t>Installation de ventilation:</t>
  </si>
  <si>
    <t>Aération des locaux avec air fourni et air repris</t>
  </si>
  <si>
    <t>Date du contrôle</t>
  </si>
  <si>
    <t>[m²]</t>
  </si>
  <si>
    <t>[°C]</t>
  </si>
  <si>
    <t>Volume V</t>
  </si>
  <si>
    <t>Force du vent</t>
  </si>
  <si>
    <t>Beaufort</t>
  </si>
  <si>
    <t>Hauteur max. zone mesurée</t>
  </si>
  <si>
    <t>[m]</t>
  </si>
  <si>
    <r>
      <t>Aire de l'enveloppe A</t>
    </r>
    <r>
      <rPr>
        <vertAlign val="subscript"/>
        <sz val="10"/>
        <color theme="1"/>
        <rFont val="Arial"/>
        <family val="2"/>
      </rPr>
      <t>E</t>
    </r>
    <r>
      <rPr>
        <sz val="10"/>
        <color theme="1"/>
        <rFont val="Arial"/>
        <family val="2"/>
      </rPr>
      <t xml:space="preserve"> nouvelle construction</t>
    </r>
  </si>
  <si>
    <r>
      <t>Aire de l'enveloppe A</t>
    </r>
    <r>
      <rPr>
        <vertAlign val="subscript"/>
        <sz val="10"/>
        <color theme="1"/>
        <rFont val="Arial"/>
        <family val="2"/>
      </rPr>
      <t>E</t>
    </r>
    <r>
      <rPr>
        <sz val="10"/>
        <color theme="1"/>
        <rFont val="Arial"/>
        <family val="2"/>
      </rPr>
      <t xml:space="preserve"> modernis.</t>
    </r>
  </si>
  <si>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</si>
  <si>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</si>
  <si>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</si>
  <si>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</si>
  <si>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</si>
  <si>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</si>
  <si>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</si>
  <si>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</si>
  <si>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</si>
  <si>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</si>
  <si>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</si>
  <si>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</si>
  <si>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</si>
  <si>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r>
      <t>Débit de fuite d'air q</t>
    </r>
    <r>
      <rPr>
        <vertAlign val="subscript"/>
        <sz val="10"/>
        <color theme="1"/>
        <rFont val="Arial"/>
        <family val="2"/>
      </rPr>
      <t>E50</t>
    </r>
    <r>
      <rPr>
        <sz val="10"/>
        <color theme="1"/>
        <rFont val="Arial"/>
        <family val="2"/>
      </rPr>
      <t>:</t>
    </r>
  </si>
  <si>
    <r>
      <t>q</t>
    </r>
    <r>
      <rPr>
        <vertAlign val="subscript"/>
        <sz val="10"/>
        <color theme="1"/>
        <rFont val="Arial"/>
        <family val="2"/>
      </rPr>
      <t>E50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E</t>
    </r>
  </si>
  <si>
    <t>Lieu, date de l'établissement</t>
  </si>
  <si>
    <t>du rapport:</t>
  </si>
  <si>
    <t>Personne en charge</t>
  </si>
  <si>
    <t>du contrôle: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</si>
  <si>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</si>
  <si>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</si>
  <si>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</si>
  <si>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</si>
  <si>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</si>
  <si>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À remplir si le programme de mesure ne donne pas de résultat.</t>
  </si>
  <si>
    <t>Etanchements pour les méthodes de mesure 2</t>
  </si>
  <si>
    <t>fermer</t>
  </si>
  <si>
    <t>fermer et étancher</t>
  </si>
  <si>
    <t>si possible:
étancher dans l'appareil</t>
  </si>
  <si>
    <t>étancher</t>
  </si>
  <si>
    <t>fermer, étancher et documenter</t>
  </si>
  <si>
    <t>étancher et documenter</t>
  </si>
  <si>
    <t>fermer le séchoir et étancher le tuyau d'échappement d'air à l'extérieur</t>
  </si>
  <si>
    <r>
      <rPr>
        <b/>
        <sz val="10"/>
        <rFont val="Arial"/>
        <family val="2"/>
      </rPr>
      <t>Remarque:</t>
    </r>
    <r>
      <rPr>
        <sz val="10"/>
        <rFont val="Arial"/>
        <family val="2"/>
      </rPr>
      <t xml:space="preserve"> 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2"/>
        <charset val="2"/>
      </rPr>
      <t></t>
    </r>
    <r>
      <rPr>
        <sz val="10"/>
        <rFont val="Arial"/>
        <family val="2"/>
      </rPr>
      <t>P = 50 Pa). Il est alors possible de quantifier les courants de fuite qui ne doivent pas être affectés à l'enveloppe du bâtiment.</t>
    </r>
  </si>
  <si>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</si>
  <si>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t>Tuyaux vides vers des zones non chauffées</t>
  </si>
  <si>
    <t xml:space="preserve">Lucarnes et trappes sur les pans de toit dans les combles quand le périmètre d'étanchéité est à l'extérieur </t>
  </si>
  <si>
    <t>Lucarnes et trappes sur les pans de toit dans les combles quand le périmètre d'étanchéité est à la lucarne  *)</t>
  </si>
  <si>
    <t xml:space="preserve">Hotte de ventilation cuisine / système de circulation </t>
  </si>
  <si>
    <t>Hotte de ventilation cuisine / système d'évacuation</t>
  </si>
  <si>
    <t>Ventilateur d'évacuation (bain / douche / WC)</t>
  </si>
  <si>
    <t>Déversoir à linge dans une zone non chauffée</t>
  </si>
  <si>
    <t>Couvercle de gaine dans des zones chauffées</t>
  </si>
  <si>
    <r>
      <rPr>
        <b/>
        <sz val="10"/>
        <color theme="1"/>
        <rFont val="Arial"/>
        <family val="2"/>
      </rPr>
      <t>*)</t>
    </r>
    <r>
      <rPr>
        <sz val="10"/>
        <color theme="1"/>
        <rFont val="Arial"/>
        <family val="2"/>
      </rPr>
      <t xml:space="preserve"> Si des fuites sont nettement perceptibles, on peut estimer leur contribution par étanchement en effectuant une mesure ponctuelle (voir le chapitre 8.3, lib. d)). Toutefois, lors d'une évaluation MINERGIE/-P/-A® par la méthode 2, un étanchement provisoire n'est pas admis.</t>
    </r>
  </si>
  <si>
    <t>Portes / cage d'ascenseur contre zone à mesurer  **)</t>
  </si>
  <si>
    <t>fermer ou étancher et documenter</t>
  </si>
  <si>
    <t>Base pour cette mesure: Directive sur l'étanchéité à l'air dans les constructions Minergie (RiLuMi), version 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</si>
</sst>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0"/>
      <name val="Arial"/>
      <family val="2"/>
    </font>
    <font>
      <b/>
      <sz val="10"/>
      <name val="Arial"/>
      <family val="2"/>
    </font>
    <font>
      <sz val="10"/>
      <name val="Symbol"/>
      <family val="2"/>
      <charset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2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0" xfId="0" applyFont="1" applyBorder="1"/>
    <xf numFmtId="0" fontId="4" fillId="0" borderId="0"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2" fillId="0" borderId="0" xfId="0" applyFont="1" applyProtection="1"/>
    <xf numFmtId="0" fontId="1" fillId="0" borderId="0" xfId="0" applyFont="1" applyProtection="1"/>
    <xf numFmtId="0" fontId="5" fillId="0" borderId="0" xfId="0" applyFont="1" applyAlignment="1" applyProtection="1">
      <alignment horizontal="right"/>
    </xf>
    <xf numFmtId="0" fontId="4" fillId="0" borderId="0" xfId="0" applyFont="1" applyProtection="1"/>
    <xf numFmtId="0" fontId="1" fillId="0" borderId="21" xfId="0" applyFont="1" applyBorder="1" applyAlignment="1" applyProtection="1">
      <alignment horizontal="center" wrapText="1"/>
    </xf>
    <xf numFmtId="0" fontId="1" fillId="0" borderId="22" xfId="0" applyFont="1" applyBorder="1" applyAlignment="1" applyProtection="1">
      <alignment horizontal="center" wrapText="1"/>
    </xf>
    <xf numFmtId="0" fontId="6" fillId="0" borderId="25" xfId="0" applyFont="1" applyBorder="1" applyProtection="1"/>
    <xf numFmtId="0" fontId="1" fillId="0" borderId="25" xfId="0" applyFont="1" applyBorder="1" applyProtection="1"/>
    <xf numFmtId="0" fontId="14" fillId="0" borderId="0" xfId="0" applyFont="1"/>
    <xf numFmtId="0" fontId="15" fillId="0" borderId="0" xfId="0" applyFont="1"/>
    <xf numFmtId="0" fontId="1" fillId="0" borderId="0" xfId="0" applyFont="1" applyAlignment="1">
      <alignment horizontal="left"/>
    </xf>
    <xf numFmtId="2" fontId="6" fillId="0" borderId="25" xfId="0" applyNumberFormat="1" applyFont="1" applyBorder="1" applyAlignment="1" applyProtection="1">
      <alignment horizontal="center"/>
    </xf>
    <xf numFmtId="0" fontId="1" fillId="0" borderId="6" xfId="0" applyFont="1" applyBorder="1" applyAlignment="1" applyProtection="1">
      <alignment horizontal="center" wrapText="1"/>
    </xf>
    <xf numFmtId="0" fontId="1" fillId="2" borderId="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2" fontId="6" fillId="0" borderId="25" xfId="0" applyNumberFormat="1" applyFont="1" applyBorder="1" applyAlignment="1" applyProtection="1">
      <alignment horizontal="center"/>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Fill="1"/>
    <xf numFmtId="0" fontId="18" fillId="0" borderId="2" xfId="0" applyFont="1" applyBorder="1" applyAlignment="1">
      <alignment vertical="center"/>
    </xf>
    <xf numFmtId="0" fontId="18" fillId="0" borderId="2" xfId="0" applyFont="1" applyBorder="1" applyAlignment="1">
      <alignment vertical="center" wrapText="1"/>
    </xf>
    <xf numFmtId="0" fontId="4" fillId="0" borderId="2" xfId="0" applyFont="1" applyFill="1" applyBorder="1" applyAlignment="1">
      <alignment vertical="center"/>
    </xf>
    <xf numFmtId="0" fontId="18" fillId="0" borderId="2" xfId="0" applyFont="1" applyFill="1" applyBorder="1" applyAlignment="1">
      <alignment vertical="center" wrapText="1"/>
    </xf>
    <xf numFmtId="0" fontId="18" fillId="0" borderId="2" xfId="0" applyFont="1" applyFill="1" applyBorder="1" applyAlignment="1">
      <alignment vertical="center"/>
    </xf>
    <xf numFmtId="0" fontId="4" fillId="0" borderId="2" xfId="0" applyFont="1" applyFill="1" applyBorder="1" applyAlignment="1">
      <alignment vertical="center" wrapText="1"/>
    </xf>
    <xf numFmtId="0" fontId="5" fillId="0" borderId="1" xfId="0" applyFont="1" applyFill="1" applyBorder="1" applyAlignment="1">
      <alignment horizontal="right"/>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1" fillId="2" borderId="0" xfId="0" applyFont="1" applyFill="1" applyAlignment="1" applyProtection="1">
      <alignment horizontal="left"/>
      <protection locked="0"/>
    </xf>
    <xf numFmtId="0" fontId="1" fillId="0" borderId="0" xfId="0" applyFont="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5" fillId="0" borderId="0" xfId="0" applyFont="1" applyAlignment="1">
      <alignment horizontal="left"/>
    </xf>
    <xf numFmtId="0" fontId="4" fillId="2" borderId="0" xfId="0" applyFont="1" applyFill="1" applyAlignment="1" applyProtection="1">
      <alignment horizontal="left"/>
      <protection locked="0"/>
    </xf>
    <xf numFmtId="0" fontId="4" fillId="0" borderId="14"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18" fillId="0" borderId="6" xfId="0" applyFont="1" applyFill="1" applyBorder="1" applyAlignment="1">
      <alignment horizontal="left" wrapText="1"/>
    </xf>
    <xf numFmtId="0" fontId="18" fillId="0" borderId="7" xfId="0" applyFont="1" applyFill="1" applyBorder="1" applyAlignment="1">
      <alignment horizontal="left" wrapText="1"/>
    </xf>
    <xf numFmtId="0" fontId="18" fillId="0" borderId="8" xfId="0" applyFont="1" applyFill="1" applyBorder="1" applyAlignment="1">
      <alignment horizontal="lef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4" xfId="0" applyFont="1" applyFill="1" applyBorder="1" applyAlignment="1">
      <alignment horizontal="left" wrapText="1"/>
    </xf>
    <xf numFmtId="0" fontId="4" fillId="0" borderId="1" xfId="0" applyFont="1" applyFill="1" applyBorder="1" applyAlignment="1">
      <alignment horizontal="left" wrapText="1"/>
    </xf>
    <xf numFmtId="0" fontId="4" fillId="0" borderId="15" xfId="0" applyFont="1" applyFill="1" applyBorder="1" applyAlignment="1">
      <alignment horizontal="left" wrapText="1"/>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25"/>
            <c:backward val="10"/>
            <c:dispRSqr val="0"/>
            <c:dispEq val="0"/>
          </c:trendline>
          <c:xVal>
            <c:numRef>
              <c:f>'Valeurs indicatives'!$B$7:$B$16</c:f>
              <c:numCache>
                <c:formatCode>General</c:formatCode>
                <c:ptCount val="10"/>
              </c:numCache>
            </c:numRef>
          </c:xVal>
          <c:yVal>
            <c:numRef>
              <c:f>'Valeurs indicatives'!$C$7:$C$16</c:f>
              <c:numCache>
                <c:formatCode>General</c:formatCode>
                <c:ptCount val="10"/>
              </c:numCache>
            </c:numRef>
          </c:yVal>
          <c:smooth val="0"/>
          <c:extLst xmlns:DataManagerRef="urn:DataManager">
            <c:ext xmlns:c16="http://schemas.microsoft.com/office/drawing/2014/chart" uri="{C3380CC4-5D6E-409C-BE32-E72D297353CC}">
              <c16:uniqueId val="{00000001-B4B2-4FA7-BBAC-C1F3681AA27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25"/>
            <c:backward val="10"/>
            <c:dispRSqr val="0"/>
            <c:dispEq val="0"/>
          </c:trendline>
          <c:xVal>
            <c:numRef>
              <c:f>'Valeurs indicatives'!$D$7:$D$16</c:f>
              <c:numCache>
                <c:formatCode>General</c:formatCode>
                <c:ptCount val="10"/>
              </c:numCache>
            </c:numRef>
          </c:xVal>
          <c:yVal>
            <c:numRef>
              <c:f>'Valeurs indicatives'!$E$7:$E$16</c:f>
              <c:numCache>
                <c:formatCode>General</c:formatCode>
                <c:ptCount val="10"/>
              </c:numCache>
            </c:numRef>
          </c:yVal>
          <c:smooth val="0"/>
          <c:extLst xmlns:DataManagerRef="urn:DataManager">
            <c:ext xmlns:c16="http://schemas.microsoft.com/office/drawing/2014/chart" uri="{C3380CC4-5D6E-409C-BE32-E72D297353CC}">
              <c16:uniqueId val="{00000003-B4B2-4FA7-BBAC-C1F3681AA271}"/>
            </c:ext>
          </c:extLst>
        </c:ser>
        <c:dLbls>
          <c:showLegendKey val="0"/>
          <c:showVal val="0"/>
          <c:showCatName val="0"/>
          <c:showSerName val="0"/>
          <c:showPercent val="0"/>
          <c:showBubbleSize val="0"/>
        </c:dLbls>
        <c:axId val="145164928"/>
        <c:axId val="145179008"/>
      </c:scatterChart>
      <c:valAx>
        <c:axId val="145164928"/>
        <c:scaling>
          <c:logBase val="10"/>
          <c:orientation val="minMax"/>
          <c:min val="10"/>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ax val="1000"/>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40</xdr:row>
      <xdr:rowOff>0</xdr:rowOff>
    </xdr:from>
    <xdr:to>
      <xdr:col>0</xdr:col>
      <xdr:colOff>1666875</xdr:colOff>
      <xdr:row>45</xdr:row>
      <xdr:rowOff>85725</xdr:rowOff>
    </xdr:to>
    <xdr:grpSp>
      <xdr:nvGrpSpPr>
        <xdr:cNvPr id="4110"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536115"/>
          <a:ext cx="1181100" cy="1140802"/>
          <a:chOff x="2129" y="12304"/>
          <a:chExt cx="1870" cy="1814"/>
        </a:xfrm>
      </xdr:grpSpPr>
      <xdr:sp macro="" textlink="">
        <xdr:nvSpPr>
          <xdr:cNvPr id="4111" name="Rectangle 15" descr="Diagonal weit nach oben">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112"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4113"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7"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8"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9"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0"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1"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twoCellAnchor>
    <xdr:from>
      <xdr:col>0</xdr:col>
      <xdr:colOff>485775</xdr:colOff>
      <xdr:row>40</xdr:row>
      <xdr:rowOff>0</xdr:rowOff>
    </xdr:from>
    <xdr:to>
      <xdr:col>0</xdr:col>
      <xdr:colOff>1666875</xdr:colOff>
      <xdr:row>45</xdr:row>
      <xdr:rowOff>85725</xdr:rowOff>
    </xdr:to>
    <xdr:grpSp>
      <xdr:nvGrpSpPr>
        <xdr:cNvPr id="15" name="Group 14">
          <a:extLst>
            <a:ext uri="{FF2B5EF4-FFF2-40B4-BE49-F238E27FC236}">
              <a16:creationId xmlns:a16="http://schemas.microsoft.com/office/drawing/2014/main" id="{00000000-0008-0000-0100-00000F000000}"/>
            </a:ext>
          </a:extLst>
        </xdr:cNvPr>
        <xdr:cNvGrpSpPr>
          <a:grpSpLocks/>
        </xdr:cNvGrpSpPr>
      </xdr:nvGrpSpPr>
      <xdr:grpSpPr bwMode="auto">
        <a:xfrm>
          <a:off x="485775" y="10536115"/>
          <a:ext cx="1181100" cy="1140802"/>
          <a:chOff x="2129" y="12304"/>
          <a:chExt cx="1870" cy="1814"/>
        </a:xfrm>
      </xdr:grpSpPr>
      <xdr:sp macro="" textlink="">
        <xdr:nvSpPr>
          <xdr:cNvPr id="16" name="Rectangle 15" descr="Diagonale vers le haut">
            <a:extLst>
              <a:ext uri="{FF2B5EF4-FFF2-40B4-BE49-F238E27FC236}">
                <a16:creationId xmlns:a16="http://schemas.microsoft.com/office/drawing/2014/main" id="{00000000-0008-0000-0100-0000100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17" name="Rectangle 16">
            <a:extLst>
              <a:ext uri="{FF2B5EF4-FFF2-40B4-BE49-F238E27FC236}">
                <a16:creationId xmlns:a16="http://schemas.microsoft.com/office/drawing/2014/main" id="{00000000-0008-0000-0100-0000110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18" name="Rectangle 17">
            <a:extLst>
              <a:ext uri="{FF2B5EF4-FFF2-40B4-BE49-F238E27FC236}">
                <a16:creationId xmlns:a16="http://schemas.microsoft.com/office/drawing/2014/main" id="{00000000-0008-0000-0100-0000120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9" name="Rectangle 18">
            <a:extLst>
              <a:ext uri="{FF2B5EF4-FFF2-40B4-BE49-F238E27FC236}">
                <a16:creationId xmlns:a16="http://schemas.microsoft.com/office/drawing/2014/main" id="{00000000-0008-0000-0100-0000130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0" name="Rectangle 19">
            <a:extLst>
              <a:ext uri="{FF2B5EF4-FFF2-40B4-BE49-F238E27FC236}">
                <a16:creationId xmlns:a16="http://schemas.microsoft.com/office/drawing/2014/main" id="{00000000-0008-0000-0100-0000140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1" name="Rectangle 20">
            <a:extLst>
              <a:ext uri="{FF2B5EF4-FFF2-40B4-BE49-F238E27FC236}">
                <a16:creationId xmlns:a16="http://schemas.microsoft.com/office/drawing/2014/main" id="{00000000-0008-0000-0100-0000150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2" name="Freeform 21">
            <a:extLst>
              <a:ext uri="{FF2B5EF4-FFF2-40B4-BE49-F238E27FC236}">
                <a16:creationId xmlns:a16="http://schemas.microsoft.com/office/drawing/2014/main" id="{00000000-0008-0000-0100-0000160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3" name="Freeform 22">
            <a:extLst>
              <a:ext uri="{FF2B5EF4-FFF2-40B4-BE49-F238E27FC236}">
                <a16:creationId xmlns:a16="http://schemas.microsoft.com/office/drawing/2014/main" id="{00000000-0008-0000-0100-0000170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4" name="Freeform 23">
            <a:extLst>
              <a:ext uri="{FF2B5EF4-FFF2-40B4-BE49-F238E27FC236}">
                <a16:creationId xmlns:a16="http://schemas.microsoft.com/office/drawing/2014/main" id="{00000000-0008-0000-0100-0000180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5" name="Freeform 24">
            <a:extLst>
              <a:ext uri="{FF2B5EF4-FFF2-40B4-BE49-F238E27FC236}">
                <a16:creationId xmlns:a16="http://schemas.microsoft.com/office/drawing/2014/main" id="{00000000-0008-0000-0100-0000190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6" name="Rectangle 25">
            <a:extLst>
              <a:ext uri="{FF2B5EF4-FFF2-40B4-BE49-F238E27FC236}">
                <a16:creationId xmlns:a16="http://schemas.microsoft.com/office/drawing/2014/main" id="{00000000-0008-0000-0100-00001A0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7" name="Rectangle 26">
            <a:extLst>
              <a:ext uri="{FF2B5EF4-FFF2-40B4-BE49-F238E27FC236}">
                <a16:creationId xmlns:a16="http://schemas.microsoft.com/office/drawing/2014/main" id="{00000000-0008-0000-0100-00001B0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85725</xdr:rowOff>
    </xdr:from>
    <xdr:to>
      <xdr:col>4</xdr:col>
      <xdr:colOff>1476374</xdr:colOff>
      <xdr:row>34</xdr:row>
      <xdr:rowOff>152400</xdr:rowOff>
    </xdr:to>
    <xdr:graphicFrame macro="">
      <xdr:nvGraphicFramePr>
        <xdr:cNvPr id="3" name="Diagramm 14">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92"/>
  <sheetViews>
    <sheetView view="pageLayout" zoomScaleNormal="100" workbookViewId="0">
      <selection activeCell="F91" sqref="F91"/>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45" t="s">
        <v>4</v>
      </c>
    </row>
    <row r="3" spans="1:20" ht="6" customHeight="1" x14ac:dyDescent="0.2"/>
    <row r="4" spans="1:20" ht="18" x14ac:dyDescent="0.25">
      <c r="A4" s="46" t="s">
        <v>5</v>
      </c>
    </row>
    <row r="7" spans="1:20" ht="15" x14ac:dyDescent="0.25">
      <c r="M7"/>
      <c r="T7"/>
    </row>
    <row r="8" spans="1:20" ht="15" customHeight="1" x14ac:dyDescent="0.2">
      <c r="A8" s="3"/>
      <c r="B8" s="3"/>
      <c r="C8" s="3"/>
      <c r="D8" s="3"/>
      <c r="E8" s="3"/>
      <c r="F8" s="3"/>
      <c r="G8" s="3"/>
      <c r="H8" s="3"/>
      <c r="I8" s="3"/>
      <c r="J8" s="3"/>
      <c r="K8" s="3"/>
      <c r="L8" s="3"/>
      <c r="M8" s="72" t="s">
        <v>6</v>
      </c>
      <c r="N8" s="72"/>
      <c r="O8" s="72"/>
      <c r="P8" s="72"/>
      <c r="Q8" s="72"/>
      <c r="R8" s="72"/>
      <c r="S8" s="72"/>
      <c r="T8" s="72"/>
    </row>
    <row r="10" spans="1:20" x14ac:dyDescent="0.2">
      <c r="A10" s="1" t="s">
        <v>7</v>
      </c>
      <c r="F10" s="76"/>
      <c r="G10" s="76"/>
      <c r="H10" s="76"/>
      <c r="I10" s="76"/>
      <c r="J10" s="76"/>
      <c r="K10" s="76"/>
      <c r="L10" s="76"/>
      <c r="M10" s="76"/>
      <c r="N10" s="76"/>
      <c r="O10" s="76"/>
      <c r="P10" s="76"/>
      <c r="Q10" s="76"/>
      <c r="R10" s="76"/>
      <c r="S10" s="76"/>
      <c r="T10" s="76"/>
    </row>
    <row r="11" spans="1:20" x14ac:dyDescent="0.2">
      <c r="F11" s="76"/>
      <c r="G11" s="76"/>
      <c r="H11" s="76"/>
      <c r="I11" s="76"/>
      <c r="J11" s="76"/>
      <c r="K11" s="76"/>
      <c r="L11" s="76"/>
      <c r="M11" s="76"/>
      <c r="N11" s="76"/>
      <c r="O11" s="76"/>
      <c r="P11" s="76"/>
      <c r="Q11" s="76"/>
      <c r="R11" s="76"/>
      <c r="S11" s="76"/>
      <c r="T11" s="76"/>
    </row>
    <row r="12" spans="1:20" x14ac:dyDescent="0.2">
      <c r="F12" s="76"/>
      <c r="G12" s="76"/>
      <c r="H12" s="76"/>
      <c r="I12" s="76"/>
      <c r="J12" s="76"/>
      <c r="K12" s="76"/>
      <c r="L12" s="76"/>
      <c r="M12" s="76"/>
      <c r="N12" s="76"/>
      <c r="O12" s="76"/>
      <c r="P12" s="76"/>
      <c r="Q12" s="76"/>
      <c r="R12" s="76"/>
      <c r="S12" s="76"/>
      <c r="T12" s="76"/>
    </row>
    <row r="13" spans="1:20" x14ac:dyDescent="0.2">
      <c r="F13" s="76"/>
      <c r="G13" s="76"/>
      <c r="H13" s="76"/>
      <c r="I13" s="76"/>
      <c r="J13" s="76"/>
      <c r="K13" s="76"/>
      <c r="L13" s="76"/>
      <c r="M13" s="76"/>
      <c r="N13" s="76"/>
      <c r="O13" s="76"/>
      <c r="P13" s="76"/>
      <c r="Q13" s="76"/>
      <c r="R13" s="76"/>
      <c r="S13" s="76"/>
      <c r="T13" s="76"/>
    </row>
    <row r="15" spans="1:20" x14ac:dyDescent="0.2">
      <c r="A15" s="1" t="s">
        <v>8</v>
      </c>
      <c r="F15" s="76"/>
      <c r="G15" s="76"/>
      <c r="H15" s="76"/>
      <c r="I15" s="76"/>
      <c r="J15" s="76"/>
      <c r="K15" s="76"/>
      <c r="L15" s="76"/>
      <c r="M15" s="76"/>
      <c r="N15" s="76"/>
      <c r="O15" s="76"/>
      <c r="P15" s="76"/>
      <c r="Q15" s="76"/>
      <c r="R15" s="76"/>
      <c r="S15" s="76"/>
      <c r="T15" s="76"/>
    </row>
    <row r="16" spans="1:20" x14ac:dyDescent="0.2">
      <c r="F16" s="76"/>
      <c r="G16" s="76"/>
      <c r="H16" s="76"/>
      <c r="I16" s="76"/>
      <c r="J16" s="76"/>
      <c r="K16" s="76"/>
      <c r="L16" s="76"/>
      <c r="M16" s="76"/>
      <c r="N16" s="76"/>
      <c r="O16" s="76"/>
      <c r="P16" s="76"/>
      <c r="Q16" s="76"/>
      <c r="R16" s="76"/>
      <c r="S16" s="76"/>
      <c r="T16" s="76"/>
    </row>
    <row r="17" spans="1:20" x14ac:dyDescent="0.2">
      <c r="F17" s="76"/>
      <c r="G17" s="76"/>
      <c r="H17" s="76"/>
      <c r="I17" s="76"/>
      <c r="J17" s="76"/>
      <c r="K17" s="76"/>
      <c r="L17" s="76"/>
      <c r="M17" s="76"/>
      <c r="N17" s="76"/>
      <c r="O17" s="76"/>
      <c r="P17" s="76"/>
      <c r="Q17" s="76"/>
      <c r="R17" s="76"/>
      <c r="S17" s="76"/>
      <c r="T17" s="76"/>
    </row>
    <row r="18" spans="1:20" x14ac:dyDescent="0.2">
      <c r="F18" s="76"/>
      <c r="G18" s="76"/>
      <c r="H18" s="76"/>
      <c r="I18" s="76"/>
      <c r="J18" s="76"/>
      <c r="K18" s="76"/>
      <c r="L18" s="76"/>
      <c r="M18" s="76"/>
      <c r="N18" s="76"/>
      <c r="O18" s="76"/>
      <c r="P18" s="76"/>
      <c r="Q18" s="76"/>
      <c r="R18" s="76"/>
      <c r="S18" s="76"/>
      <c r="T18" s="76"/>
    </row>
    <row r="19" spans="1:20" x14ac:dyDescent="0.2">
      <c r="F19" s="77"/>
      <c r="G19" s="77"/>
      <c r="H19" s="77"/>
      <c r="I19" s="77"/>
      <c r="J19" s="77"/>
      <c r="K19" s="77"/>
      <c r="L19" s="77"/>
      <c r="M19" s="77"/>
      <c r="N19" s="77"/>
      <c r="O19" s="77"/>
      <c r="P19" s="77"/>
      <c r="Q19" s="77"/>
      <c r="R19" s="77"/>
      <c r="S19" s="77"/>
      <c r="T19" s="77"/>
    </row>
    <row r="21" spans="1:20" x14ac:dyDescent="0.2">
      <c r="A21" s="1" t="s">
        <v>9</v>
      </c>
      <c r="F21" s="76"/>
      <c r="G21" s="76"/>
      <c r="H21" s="76"/>
      <c r="I21" s="76"/>
      <c r="J21" s="76"/>
      <c r="K21" s="76"/>
      <c r="L21" s="76"/>
      <c r="M21" s="76"/>
      <c r="N21" s="76"/>
      <c r="O21" s="76"/>
      <c r="P21" s="76"/>
      <c r="Q21" s="76"/>
      <c r="R21" s="76"/>
      <c r="S21" s="76"/>
      <c r="T21" s="76"/>
    </row>
    <row r="22" spans="1:20" x14ac:dyDescent="0.2">
      <c r="F22" s="76"/>
      <c r="G22" s="76"/>
      <c r="H22" s="76"/>
      <c r="I22" s="76"/>
      <c r="J22" s="76"/>
      <c r="K22" s="76"/>
      <c r="L22" s="76"/>
      <c r="M22" s="76"/>
      <c r="N22" s="76"/>
      <c r="O22" s="76"/>
      <c r="P22" s="76"/>
      <c r="Q22" s="76"/>
      <c r="R22" s="76"/>
      <c r="S22" s="76"/>
      <c r="T22" s="76"/>
    </row>
    <row r="23" spans="1:20" x14ac:dyDescent="0.2">
      <c r="F23" s="76"/>
      <c r="G23" s="76"/>
      <c r="H23" s="76"/>
      <c r="I23" s="76"/>
      <c r="J23" s="76"/>
      <c r="K23" s="76"/>
      <c r="L23" s="76"/>
      <c r="M23" s="76"/>
      <c r="N23" s="76"/>
      <c r="O23" s="76"/>
      <c r="P23" s="76"/>
      <c r="Q23" s="76"/>
      <c r="R23" s="76"/>
      <c r="S23" s="76"/>
      <c r="T23" s="76"/>
    </row>
    <row r="24" spans="1:20" x14ac:dyDescent="0.2">
      <c r="F24" s="76"/>
      <c r="G24" s="76"/>
      <c r="H24" s="76"/>
      <c r="I24" s="76"/>
      <c r="J24" s="76"/>
      <c r="K24" s="76"/>
      <c r="L24" s="76"/>
      <c r="M24" s="76"/>
      <c r="N24" s="76"/>
      <c r="O24" s="76"/>
      <c r="P24" s="76"/>
      <c r="Q24" s="76"/>
      <c r="R24" s="76"/>
      <c r="S24" s="76"/>
      <c r="T24" s="76"/>
    </row>
    <row r="26" spans="1:20" x14ac:dyDescent="0.2">
      <c r="A26" s="1" t="s">
        <v>10</v>
      </c>
      <c r="F26" s="76"/>
      <c r="G26" s="76"/>
      <c r="H26" s="76"/>
      <c r="I26" s="76"/>
      <c r="J26" s="76"/>
      <c r="K26" s="76"/>
      <c r="L26" s="76"/>
      <c r="M26" s="76"/>
      <c r="N26" s="76"/>
      <c r="O26" s="76"/>
      <c r="P26" s="76"/>
      <c r="Q26" s="76"/>
      <c r="R26" s="76"/>
      <c r="S26" s="76"/>
      <c r="T26" s="76"/>
    </row>
    <row r="27" spans="1:20" x14ac:dyDescent="0.2">
      <c r="F27" s="76"/>
      <c r="G27" s="76"/>
      <c r="H27" s="76"/>
      <c r="I27" s="76"/>
      <c r="J27" s="76"/>
      <c r="K27" s="76"/>
      <c r="L27" s="76"/>
      <c r="M27" s="76"/>
      <c r="N27" s="76"/>
      <c r="O27" s="76"/>
      <c r="P27" s="76"/>
      <c r="Q27" s="76"/>
      <c r="R27" s="76"/>
      <c r="S27" s="76"/>
      <c r="T27" s="76"/>
    </row>
    <row r="28" spans="1:20" x14ac:dyDescent="0.2">
      <c r="F28" s="76"/>
      <c r="G28" s="76"/>
      <c r="H28" s="76"/>
      <c r="I28" s="76"/>
      <c r="J28" s="76"/>
      <c r="K28" s="76"/>
      <c r="L28" s="76"/>
      <c r="M28" s="76"/>
      <c r="N28" s="76"/>
      <c r="O28" s="76"/>
      <c r="P28" s="76"/>
      <c r="Q28" s="76"/>
      <c r="R28" s="76"/>
      <c r="S28" s="76"/>
      <c r="T28" s="76"/>
    </row>
    <row r="29" spans="1:20" x14ac:dyDescent="0.2">
      <c r="F29" s="76"/>
      <c r="G29" s="76"/>
      <c r="H29" s="76"/>
      <c r="I29" s="76"/>
      <c r="J29" s="76"/>
      <c r="K29" s="76"/>
      <c r="L29" s="76"/>
      <c r="M29" s="76"/>
      <c r="N29" s="76"/>
      <c r="O29" s="76"/>
      <c r="P29" s="76"/>
      <c r="Q29" s="76"/>
      <c r="R29" s="76"/>
      <c r="S29" s="76"/>
      <c r="T29" s="76"/>
    </row>
    <row r="31" spans="1:20" x14ac:dyDescent="0.2">
      <c r="A31" s="1" t="s">
        <v>11</v>
      </c>
      <c r="F31" s="76"/>
      <c r="G31" s="76"/>
      <c r="H31" s="76"/>
      <c r="I31" s="76"/>
      <c r="J31" s="76"/>
      <c r="K31" s="76"/>
      <c r="L31" s="76"/>
      <c r="M31" s="76"/>
      <c r="N31" s="76"/>
      <c r="O31" s="76"/>
      <c r="P31" s="76"/>
      <c r="Q31" s="76"/>
      <c r="R31" s="76"/>
      <c r="S31" s="76"/>
      <c r="T31" s="76"/>
    </row>
    <row r="32" spans="1:20" x14ac:dyDescent="0.2">
      <c r="F32" s="47"/>
      <c r="G32" s="47"/>
      <c r="H32" s="47"/>
      <c r="I32" s="47"/>
      <c r="J32" s="47"/>
      <c r="K32" s="47"/>
      <c r="L32" s="47"/>
      <c r="M32" s="47"/>
      <c r="N32" s="47"/>
      <c r="O32" s="47"/>
      <c r="P32" s="47"/>
      <c r="Q32" s="47"/>
      <c r="R32" s="47"/>
      <c r="S32" s="47"/>
      <c r="T32" s="47"/>
    </row>
    <row r="33" spans="1:24" x14ac:dyDescent="0.2">
      <c r="A33" s="1" t="s">
        <v>12</v>
      </c>
      <c r="F33" s="76" t="s">
        <v>75</v>
      </c>
      <c r="G33" s="76"/>
      <c r="H33" s="76"/>
      <c r="I33" s="76"/>
      <c r="J33" s="47"/>
      <c r="K33" s="47"/>
      <c r="L33" s="47"/>
      <c r="M33" s="47"/>
      <c r="N33" s="47"/>
      <c r="O33" s="47"/>
      <c r="P33" s="47"/>
      <c r="Q33" s="47"/>
      <c r="R33" s="47"/>
      <c r="S33" s="47"/>
      <c r="T33" s="47"/>
      <c r="U33" s="1" t="s">
        <v>75</v>
      </c>
      <c r="V33" s="1" t="s">
        <v>0</v>
      </c>
      <c r="W33" s="1" t="s">
        <v>1</v>
      </c>
      <c r="X33" s="1" t="s">
        <v>2</v>
      </c>
    </row>
    <row r="34" spans="1:24" x14ac:dyDescent="0.2">
      <c r="F34" s="47"/>
      <c r="G34" s="47"/>
      <c r="H34" s="47"/>
      <c r="I34" s="47"/>
      <c r="J34" s="47"/>
      <c r="K34" s="47"/>
      <c r="L34" s="47"/>
      <c r="M34" s="47"/>
      <c r="N34" s="47"/>
      <c r="O34" s="47"/>
      <c r="P34" s="47"/>
      <c r="Q34" s="47"/>
      <c r="R34" s="47"/>
      <c r="S34" s="47"/>
      <c r="T34" s="47"/>
    </row>
    <row r="35" spans="1:24" x14ac:dyDescent="0.2">
      <c r="A35" s="1" t="s">
        <v>13</v>
      </c>
      <c r="F35" s="76" t="s">
        <v>75</v>
      </c>
      <c r="G35" s="76"/>
      <c r="H35" s="76"/>
      <c r="I35" s="76"/>
      <c r="J35" s="76"/>
      <c r="K35" s="76"/>
      <c r="L35" s="76"/>
      <c r="U35" s="1" t="s">
        <v>75</v>
      </c>
      <c r="V35" s="1" t="s">
        <v>72</v>
      </c>
      <c r="W35" s="1" t="s">
        <v>73</v>
      </c>
      <c r="X35" s="1" t="s">
        <v>74</v>
      </c>
    </row>
    <row r="36" spans="1:24" x14ac:dyDescent="0.2">
      <c r="F36" s="47"/>
      <c r="G36" s="47"/>
      <c r="H36" s="47"/>
      <c r="I36" s="47"/>
      <c r="J36" s="47"/>
      <c r="K36" s="47"/>
      <c r="L36" s="47"/>
    </row>
    <row r="37" spans="1:24" ht="18.75" x14ac:dyDescent="0.35">
      <c r="A37" s="1" t="s">
        <v>14</v>
      </c>
      <c r="F37" s="1" t="s">
        <v>15</v>
      </c>
      <c r="J37" s="29" t="s">
        <v>16</v>
      </c>
      <c r="K37" s="81" t="str">
        <f>IF(F33="Minergie",U37,IF(F33="Minergie-P",V37,IF(F33="Minergie-A",W37," ")))</f>
        <v xml:space="preserve"> </v>
      </c>
      <c r="L37" s="81"/>
      <c r="M37" s="4" t="s">
        <v>17</v>
      </c>
      <c r="P37" s="85" t="str">
        <f>IF(F35="Nouvelle construction / rénovation","(limite spécifique à l'objet)"," ")</f>
        <v xml:space="preserve"> </v>
      </c>
      <c r="Q37" s="85"/>
      <c r="R37" s="85"/>
      <c r="S37" s="85"/>
      <c r="T37" s="85"/>
      <c r="U37" s="30" t="e">
        <f>IF(F35="Nouvelle construction",1.2,IF(F35="Rénovation",1.6,(F74*1.2+F75*1.6)/SUM(F74:G75)))</f>
        <v>#DIV/0!</v>
      </c>
      <c r="V37" s="30" t="e">
        <f>IF(F35="Nouvelle construction",0.8,IF(F35="Rénovation",1.6,(F74*0.8+F75*1.6)/SUM(F74:G75)))</f>
        <v>#DIV/0!</v>
      </c>
      <c r="W37" s="30" t="e">
        <f>IF(F35="Nouvelle construction",0.8,IF(F35="Rénovation",1.6,(F74*0.8+F75*1.6)/SUM(F74:G75)))</f>
        <v>#DIV/0!</v>
      </c>
      <c r="X37" s="30" t="s">
        <v>3</v>
      </c>
    </row>
    <row r="38" spans="1:24" ht="18.75" x14ac:dyDescent="0.35">
      <c r="F38" s="1" t="s">
        <v>18</v>
      </c>
      <c r="K38" s="82" t="str">
        <f>IF(K37=" "," ",ROUND(P86,1))</f>
        <v xml:space="preserve"> </v>
      </c>
      <c r="L38" s="82"/>
      <c r="M38" s="4" t="s">
        <v>17</v>
      </c>
    </row>
    <row r="39" spans="1:24" x14ac:dyDescent="0.2">
      <c r="F39" s="1" t="s">
        <v>19</v>
      </c>
      <c r="L39" s="29" t="str">
        <f>IF(K37=" "," ",IF(K38&lt;=K37,"Oui","Non"))</f>
        <v xml:space="preserve"> </v>
      </c>
      <c r="M39" s="4"/>
    </row>
    <row r="40" spans="1:24" x14ac:dyDescent="0.2">
      <c r="M40" s="4"/>
    </row>
    <row r="41" spans="1:24" x14ac:dyDescent="0.2">
      <c r="A41" s="1" t="s">
        <v>20</v>
      </c>
      <c r="F41" s="1" t="s">
        <v>116</v>
      </c>
      <c r="M41" s="4"/>
      <c r="O41" s="1" t="s">
        <v>118</v>
      </c>
    </row>
    <row r="42" spans="1:24" x14ac:dyDescent="0.2">
      <c r="F42" s="1" t="s">
        <v>117</v>
      </c>
      <c r="M42" s="4"/>
      <c r="O42" s="1" t="s">
        <v>119</v>
      </c>
    </row>
    <row r="43" spans="1:24" x14ac:dyDescent="0.2">
      <c r="M43" s="4"/>
    </row>
    <row r="46" spans="1:24" x14ac:dyDescent="0.2">
      <c r="F46" s="76"/>
      <c r="G46" s="76"/>
      <c r="H46" s="76"/>
      <c r="I46" s="76"/>
      <c r="J46" s="76"/>
      <c r="K46" s="76"/>
      <c r="L46" s="76"/>
      <c r="O46" s="76"/>
      <c r="P46" s="76"/>
      <c r="Q46" s="76"/>
      <c r="R46" s="76"/>
      <c r="S46" s="76"/>
      <c r="T46" s="76"/>
    </row>
    <row r="49" spans="1:20" ht="15.75" x14ac:dyDescent="0.25">
      <c r="A49" s="5" t="s">
        <v>21</v>
      </c>
    </row>
    <row r="51" spans="1:20" x14ac:dyDescent="0.2">
      <c r="A51" s="4" t="s">
        <v>83</v>
      </c>
      <c r="B51" s="4"/>
      <c r="C51" s="4"/>
      <c r="D51" s="4"/>
      <c r="E51" s="4"/>
      <c r="F51" s="53"/>
      <c r="G51" s="4" t="s">
        <v>78</v>
      </c>
      <c r="H51" s="4"/>
      <c r="I51" s="4"/>
      <c r="J51" s="4"/>
      <c r="K51" s="4"/>
      <c r="L51" s="4"/>
      <c r="M51" s="4"/>
      <c r="N51" s="4"/>
      <c r="O51" s="4"/>
      <c r="P51" s="4"/>
      <c r="Q51" s="4"/>
      <c r="R51" s="4"/>
      <c r="S51" s="4"/>
      <c r="T51" s="4"/>
    </row>
    <row r="52" spans="1:20" x14ac:dyDescent="0.2">
      <c r="A52" s="4"/>
      <c r="B52" s="4"/>
      <c r="C52" s="4"/>
      <c r="D52" s="4"/>
      <c r="E52" s="4"/>
      <c r="F52" s="53"/>
      <c r="G52" s="4" t="s">
        <v>79</v>
      </c>
      <c r="H52" s="4"/>
      <c r="I52" s="4"/>
      <c r="J52" s="4"/>
      <c r="K52" s="4"/>
      <c r="L52" s="4"/>
      <c r="M52" s="4"/>
      <c r="N52" s="4"/>
      <c r="O52" s="4"/>
      <c r="P52" s="4"/>
      <c r="Q52" s="4"/>
      <c r="R52" s="4"/>
      <c r="S52" s="4"/>
      <c r="T52" s="4"/>
    </row>
    <row r="53" spans="1:20" x14ac:dyDescent="0.2">
      <c r="A53" s="4"/>
      <c r="B53" s="4"/>
      <c r="C53" s="4"/>
      <c r="D53" s="4"/>
      <c r="E53" s="4"/>
      <c r="F53" s="53"/>
      <c r="G53" s="4" t="s">
        <v>80</v>
      </c>
      <c r="H53" s="4"/>
      <c r="I53" s="4"/>
      <c r="J53" s="4"/>
      <c r="K53" s="4"/>
      <c r="L53" s="4"/>
      <c r="M53" s="4"/>
      <c r="N53" s="4"/>
      <c r="O53" s="4"/>
      <c r="P53" s="4"/>
      <c r="Q53" s="4"/>
      <c r="R53" s="4"/>
      <c r="S53" s="4"/>
      <c r="T53" s="4"/>
    </row>
    <row r="54" spans="1:20" x14ac:dyDescent="0.2">
      <c r="A54" s="4"/>
      <c r="B54" s="4"/>
      <c r="C54" s="4"/>
      <c r="D54" s="4"/>
      <c r="E54" s="4"/>
      <c r="F54" s="4"/>
      <c r="G54" s="4"/>
      <c r="H54" s="4"/>
      <c r="I54" s="4"/>
      <c r="J54" s="4"/>
      <c r="K54" s="4"/>
      <c r="L54" s="4"/>
      <c r="M54" s="4"/>
      <c r="N54" s="4"/>
      <c r="O54" s="4"/>
      <c r="P54" s="4"/>
      <c r="Q54" s="4"/>
      <c r="R54" s="4"/>
      <c r="S54" s="4"/>
      <c r="T54" s="4"/>
    </row>
    <row r="55" spans="1:20" x14ac:dyDescent="0.2">
      <c r="A55" s="4" t="s">
        <v>84</v>
      </c>
      <c r="B55" s="4"/>
      <c r="C55" s="4"/>
      <c r="D55" s="4"/>
      <c r="E55" s="4"/>
      <c r="F55" s="53"/>
      <c r="G55" s="4" t="s">
        <v>81</v>
      </c>
      <c r="H55" s="4"/>
      <c r="I55" s="4"/>
      <c r="J55" s="4"/>
      <c r="K55" s="4"/>
      <c r="L55" s="4"/>
      <c r="M55" s="4"/>
      <c r="N55" s="4"/>
      <c r="O55" s="4"/>
      <c r="P55" s="4"/>
      <c r="Q55" s="4"/>
      <c r="R55" s="4"/>
      <c r="S55" s="4"/>
      <c r="T55" s="4"/>
    </row>
    <row r="56" spans="1:20" x14ac:dyDescent="0.2">
      <c r="A56" s="4" t="s">
        <v>85</v>
      </c>
      <c r="B56" s="4"/>
      <c r="C56" s="4"/>
      <c r="D56" s="4"/>
      <c r="E56" s="4"/>
      <c r="F56" s="53"/>
      <c r="G56" s="65" t="s">
        <v>120</v>
      </c>
      <c r="H56" s="65"/>
      <c r="I56" s="65"/>
      <c r="J56" s="65"/>
      <c r="K56" s="65"/>
      <c r="L56" s="65"/>
      <c r="M56" s="65"/>
      <c r="N56" s="65"/>
      <c r="O56" s="65"/>
      <c r="P56" s="65"/>
      <c r="Q56" s="65"/>
      <c r="R56" s="65"/>
      <c r="S56" s="65"/>
      <c r="T56" s="65"/>
    </row>
    <row r="57" spans="1:20" x14ac:dyDescent="0.2">
      <c r="A57" s="4"/>
      <c r="B57" s="4"/>
      <c r="C57" s="4"/>
      <c r="D57" s="4"/>
      <c r="E57" s="4"/>
      <c r="F57" s="53"/>
      <c r="G57" s="4" t="s">
        <v>82</v>
      </c>
      <c r="H57" s="4"/>
      <c r="I57" s="4"/>
      <c r="J57" s="4"/>
      <c r="K57" s="4"/>
      <c r="L57" s="4"/>
      <c r="M57" s="4"/>
      <c r="N57" s="4"/>
      <c r="O57" s="4"/>
      <c r="P57" s="4"/>
      <c r="Q57" s="4"/>
      <c r="R57" s="4"/>
      <c r="S57" s="4"/>
      <c r="T57" s="4"/>
    </row>
    <row r="58" spans="1:20" x14ac:dyDescent="0.2">
      <c r="A58" s="4"/>
      <c r="B58" s="4"/>
      <c r="C58" s="4"/>
      <c r="D58" s="4"/>
      <c r="E58" s="4"/>
      <c r="F58" s="53"/>
      <c r="G58" s="4" t="s">
        <v>71</v>
      </c>
      <c r="H58" s="4"/>
      <c r="I58" s="4"/>
      <c r="J58" s="4"/>
      <c r="K58" s="4"/>
      <c r="L58" s="4"/>
      <c r="M58" s="4"/>
      <c r="N58" s="4"/>
      <c r="O58" s="4"/>
      <c r="P58" s="4"/>
      <c r="Q58" s="4"/>
      <c r="R58" s="4"/>
      <c r="S58" s="4"/>
      <c r="T58" s="4"/>
    </row>
    <row r="59" spans="1:20" x14ac:dyDescent="0.2">
      <c r="A59" s="4"/>
      <c r="B59" s="4"/>
      <c r="C59" s="4"/>
      <c r="D59" s="4"/>
      <c r="E59" s="4"/>
      <c r="F59" s="4"/>
      <c r="G59" s="4"/>
      <c r="H59" s="4"/>
      <c r="I59" s="4"/>
      <c r="J59" s="4"/>
      <c r="K59" s="4"/>
      <c r="L59" s="4"/>
      <c r="M59" s="4"/>
      <c r="N59" s="4"/>
      <c r="O59" s="4"/>
      <c r="P59" s="4"/>
      <c r="Q59" s="4"/>
      <c r="R59" s="4"/>
      <c r="S59" s="4"/>
      <c r="T59" s="4"/>
    </row>
    <row r="60" spans="1:20" x14ac:dyDescent="0.2">
      <c r="A60" s="4" t="s">
        <v>86</v>
      </c>
      <c r="B60" s="4"/>
      <c r="C60" s="4"/>
      <c r="D60" s="4"/>
      <c r="E60" s="4"/>
      <c r="F60" s="53"/>
      <c r="G60" s="4" t="s">
        <v>77</v>
      </c>
      <c r="H60" s="4"/>
      <c r="I60" s="4"/>
      <c r="J60" s="4"/>
      <c r="K60" s="4"/>
      <c r="L60" s="4"/>
      <c r="M60" s="4"/>
      <c r="N60" s="4"/>
      <c r="O60" s="4"/>
      <c r="P60" s="4"/>
      <c r="Q60" s="4"/>
      <c r="R60" s="4"/>
      <c r="S60" s="4"/>
      <c r="T60" s="4"/>
    </row>
    <row r="61" spans="1:20" x14ac:dyDescent="0.2">
      <c r="A61" s="4"/>
      <c r="B61" s="4"/>
      <c r="C61" s="4"/>
      <c r="D61" s="4"/>
      <c r="E61" s="4"/>
      <c r="F61" s="53"/>
      <c r="G61" s="86"/>
      <c r="H61" s="86"/>
      <c r="I61" s="86"/>
      <c r="J61" s="86"/>
      <c r="K61" s="86"/>
      <c r="L61" s="86"/>
      <c r="M61" s="86"/>
      <c r="N61" s="86"/>
      <c r="O61" s="86"/>
      <c r="P61" s="86"/>
      <c r="Q61" s="86"/>
      <c r="R61" s="86"/>
      <c r="S61" s="86"/>
      <c r="T61" s="86"/>
    </row>
    <row r="62" spans="1:20" x14ac:dyDescent="0.2">
      <c r="A62" s="4"/>
      <c r="B62" s="4"/>
      <c r="C62" s="4"/>
      <c r="D62" s="4"/>
      <c r="E62" s="4"/>
      <c r="F62" s="4"/>
      <c r="G62" s="4"/>
      <c r="H62" s="4"/>
      <c r="I62" s="4"/>
      <c r="J62" s="4"/>
      <c r="K62" s="4"/>
      <c r="L62" s="4"/>
      <c r="M62" s="4"/>
      <c r="N62" s="4"/>
      <c r="O62" s="4"/>
      <c r="P62" s="4"/>
      <c r="Q62" s="4"/>
      <c r="R62" s="4"/>
      <c r="S62" s="4"/>
      <c r="T62" s="4"/>
    </row>
    <row r="63" spans="1:20" x14ac:dyDescent="0.2">
      <c r="A63" s="4" t="s">
        <v>87</v>
      </c>
      <c r="B63" s="4"/>
      <c r="C63" s="4"/>
      <c r="D63" s="4"/>
      <c r="E63" s="4"/>
      <c r="F63" s="53"/>
      <c r="G63" s="86"/>
      <c r="H63" s="86"/>
      <c r="I63" s="86"/>
      <c r="J63" s="86"/>
      <c r="K63" s="86"/>
      <c r="L63" s="86"/>
      <c r="M63" s="86"/>
      <c r="N63" s="86"/>
      <c r="O63" s="86"/>
      <c r="P63" s="86"/>
      <c r="Q63" s="86"/>
      <c r="R63" s="86"/>
      <c r="S63" s="86"/>
      <c r="T63" s="86"/>
    </row>
    <row r="64" spans="1:20" x14ac:dyDescent="0.2">
      <c r="A64" s="4" t="s">
        <v>88</v>
      </c>
      <c r="B64" s="4"/>
      <c r="C64" s="4"/>
      <c r="D64" s="4"/>
      <c r="E64" s="4"/>
      <c r="F64" s="53"/>
      <c r="G64" s="86"/>
      <c r="H64" s="86"/>
      <c r="I64" s="86"/>
      <c r="J64" s="86"/>
      <c r="K64" s="86"/>
      <c r="L64" s="86"/>
      <c r="M64" s="86"/>
      <c r="N64" s="86"/>
      <c r="O64" s="86"/>
      <c r="P64" s="86"/>
      <c r="Q64" s="86"/>
      <c r="R64" s="86"/>
      <c r="S64" s="86"/>
      <c r="T64" s="86"/>
    </row>
    <row r="65" spans="1:20" x14ac:dyDescent="0.2">
      <c r="A65" s="4"/>
      <c r="B65" s="4"/>
      <c r="C65" s="4"/>
      <c r="D65" s="4"/>
      <c r="E65" s="4"/>
      <c r="F65" s="53"/>
      <c r="G65" s="86"/>
      <c r="H65" s="86"/>
      <c r="I65" s="86"/>
      <c r="J65" s="86"/>
      <c r="K65" s="86"/>
      <c r="L65" s="86"/>
      <c r="M65" s="86"/>
      <c r="N65" s="86"/>
      <c r="O65" s="86"/>
      <c r="P65" s="86"/>
      <c r="Q65" s="86"/>
      <c r="R65" s="86"/>
      <c r="S65" s="86"/>
      <c r="T65" s="86"/>
    </row>
    <row r="66" spans="1:20" x14ac:dyDescent="0.2">
      <c r="A66" s="4"/>
      <c r="B66" s="4"/>
      <c r="C66" s="4"/>
      <c r="D66" s="4"/>
      <c r="E66" s="4"/>
      <c r="F66" s="53"/>
      <c r="G66" s="86"/>
      <c r="H66" s="86"/>
      <c r="I66" s="86"/>
      <c r="J66" s="86"/>
      <c r="K66" s="86"/>
      <c r="L66" s="86"/>
      <c r="M66" s="86"/>
      <c r="N66" s="86"/>
      <c r="O66" s="86"/>
      <c r="P66" s="86"/>
      <c r="Q66" s="86"/>
      <c r="R66" s="86"/>
      <c r="S66" s="86"/>
      <c r="T66" s="86"/>
    </row>
    <row r="67" spans="1:20" x14ac:dyDescent="0.2">
      <c r="A67" s="4"/>
      <c r="B67" s="4"/>
      <c r="C67" s="4"/>
      <c r="D67" s="4"/>
      <c r="E67" s="4"/>
      <c r="F67" s="4"/>
      <c r="G67" s="4"/>
      <c r="H67" s="4"/>
      <c r="I67" s="4"/>
      <c r="J67" s="4"/>
      <c r="K67" s="4"/>
      <c r="L67" s="4"/>
      <c r="M67" s="4"/>
      <c r="N67" s="4"/>
      <c r="O67" s="4"/>
      <c r="P67" s="4"/>
      <c r="Q67" s="4"/>
      <c r="R67" s="4"/>
      <c r="S67" s="4"/>
      <c r="T67" s="4"/>
    </row>
    <row r="68" spans="1:20" x14ac:dyDescent="0.2">
      <c r="A68" s="4" t="s">
        <v>89</v>
      </c>
      <c r="B68" s="4"/>
      <c r="C68" s="4"/>
      <c r="D68" s="4"/>
      <c r="E68" s="4"/>
      <c r="F68" s="53"/>
      <c r="G68" s="4" t="s">
        <v>90</v>
      </c>
      <c r="H68" s="4"/>
      <c r="I68" s="4"/>
      <c r="J68" s="4"/>
      <c r="K68" s="4"/>
      <c r="L68" s="4"/>
      <c r="M68" s="4"/>
      <c r="N68" s="4"/>
      <c r="O68" s="4"/>
      <c r="P68" s="4"/>
      <c r="Q68" s="4"/>
      <c r="R68" s="4"/>
      <c r="S68" s="4"/>
      <c r="T68" s="4"/>
    </row>
    <row r="69" spans="1:20" x14ac:dyDescent="0.2">
      <c r="A69" s="4"/>
      <c r="B69" s="4"/>
      <c r="C69" s="4"/>
      <c r="D69" s="4"/>
      <c r="E69" s="4"/>
      <c r="F69" s="53"/>
      <c r="G69" s="86"/>
      <c r="H69" s="86"/>
      <c r="I69" s="86"/>
      <c r="J69" s="86"/>
      <c r="K69" s="86"/>
      <c r="L69" s="86"/>
      <c r="M69" s="86"/>
      <c r="N69" s="86"/>
      <c r="O69" s="86"/>
      <c r="P69" s="86"/>
      <c r="Q69" s="86"/>
      <c r="R69" s="86"/>
      <c r="S69" s="86"/>
      <c r="T69" s="86"/>
    </row>
    <row r="71" spans="1:20" ht="15" x14ac:dyDescent="0.25">
      <c r="A71" s="18" t="s">
        <v>22</v>
      </c>
    </row>
    <row r="72" spans="1:20" ht="15" x14ac:dyDescent="0.25">
      <c r="A72" s="18"/>
    </row>
    <row r="73" spans="1:20" ht="18.600000000000001" customHeight="1" x14ac:dyDescent="0.2">
      <c r="A73" s="103" t="s">
        <v>91</v>
      </c>
      <c r="B73" s="103"/>
      <c r="C73" s="103"/>
      <c r="D73" s="103"/>
      <c r="E73" s="103"/>
      <c r="F73" s="104"/>
      <c r="G73" s="105"/>
      <c r="H73" s="105"/>
      <c r="I73" s="105"/>
      <c r="J73" s="106"/>
      <c r="K73" s="4"/>
      <c r="L73" s="4"/>
      <c r="M73" s="4"/>
      <c r="N73" s="4"/>
      <c r="O73" s="4"/>
      <c r="P73" s="4"/>
      <c r="Q73" s="4"/>
      <c r="R73" s="4"/>
      <c r="S73" s="4"/>
      <c r="T73" s="4"/>
    </row>
    <row r="74" spans="1:20" ht="28.5" customHeight="1" x14ac:dyDescent="0.2">
      <c r="A74" s="73" t="s">
        <v>99</v>
      </c>
      <c r="B74" s="74"/>
      <c r="C74" s="74"/>
      <c r="D74" s="74"/>
      <c r="E74" s="75"/>
      <c r="F74" s="83"/>
      <c r="G74" s="84"/>
      <c r="H74" s="54" t="s">
        <v>92</v>
      </c>
      <c r="I74" s="54"/>
      <c r="J74" s="55"/>
      <c r="K74" s="73" t="s">
        <v>122</v>
      </c>
      <c r="L74" s="74"/>
      <c r="M74" s="74"/>
      <c r="N74" s="74"/>
      <c r="O74" s="75"/>
      <c r="P74" s="83"/>
      <c r="Q74" s="84"/>
      <c r="R74" s="54" t="s">
        <v>93</v>
      </c>
      <c r="S74" s="54"/>
      <c r="T74" s="55"/>
    </row>
    <row r="75" spans="1:20" ht="29.25" customHeight="1" x14ac:dyDescent="0.2">
      <c r="A75" s="73" t="s">
        <v>100</v>
      </c>
      <c r="B75" s="74"/>
      <c r="C75" s="74"/>
      <c r="D75" s="74"/>
      <c r="E75" s="75"/>
      <c r="F75" s="83"/>
      <c r="G75" s="84"/>
      <c r="H75" s="54" t="s">
        <v>92</v>
      </c>
      <c r="I75" s="54"/>
      <c r="J75" s="55"/>
      <c r="K75" s="73" t="s">
        <v>123</v>
      </c>
      <c r="L75" s="74"/>
      <c r="M75" s="74"/>
      <c r="N75" s="74"/>
      <c r="O75" s="75"/>
      <c r="P75" s="83"/>
      <c r="Q75" s="84"/>
      <c r="R75" s="54" t="s">
        <v>93</v>
      </c>
      <c r="S75" s="54"/>
      <c r="T75" s="55"/>
    </row>
    <row r="76" spans="1:20" x14ac:dyDescent="0.2">
      <c r="A76" s="93" t="s">
        <v>94</v>
      </c>
      <c r="B76" s="94"/>
      <c r="C76" s="94"/>
      <c r="D76" s="94"/>
      <c r="E76" s="95"/>
      <c r="F76" s="83"/>
      <c r="G76" s="84"/>
      <c r="H76" s="54" t="s">
        <v>101</v>
      </c>
      <c r="I76" s="54"/>
      <c r="J76" s="55"/>
      <c r="K76" s="93" t="s">
        <v>95</v>
      </c>
      <c r="L76" s="94"/>
      <c r="M76" s="94"/>
      <c r="N76" s="94"/>
      <c r="O76" s="95"/>
      <c r="P76" s="83"/>
      <c r="Q76" s="84"/>
      <c r="R76" s="54" t="s">
        <v>96</v>
      </c>
      <c r="S76" s="54"/>
      <c r="T76" s="55"/>
    </row>
    <row r="77" spans="1:20" x14ac:dyDescent="0.2">
      <c r="A77" s="93" t="s">
        <v>97</v>
      </c>
      <c r="B77" s="94"/>
      <c r="C77" s="94"/>
      <c r="D77" s="94"/>
      <c r="E77" s="95"/>
      <c r="F77" s="83"/>
      <c r="G77" s="84"/>
      <c r="H77" s="54" t="s">
        <v>98</v>
      </c>
      <c r="I77" s="54"/>
      <c r="J77" s="55"/>
      <c r="K77" s="4"/>
      <c r="L77" s="4"/>
      <c r="M77" s="4"/>
      <c r="N77" s="4"/>
      <c r="O77" s="4"/>
      <c r="P77" s="4"/>
      <c r="Q77" s="4"/>
      <c r="R77" s="4"/>
      <c r="S77" s="4"/>
      <c r="T77" s="4"/>
    </row>
    <row r="79" spans="1:20" x14ac:dyDescent="0.2">
      <c r="A79" s="100"/>
      <c r="B79" s="101"/>
      <c r="C79" s="101"/>
      <c r="D79" s="101"/>
      <c r="E79" s="102"/>
      <c r="F79" s="78" t="s">
        <v>23</v>
      </c>
      <c r="G79" s="79"/>
      <c r="H79" s="79"/>
      <c r="I79" s="79"/>
      <c r="J79" s="80"/>
      <c r="K79" s="78" t="s">
        <v>24</v>
      </c>
      <c r="L79" s="79"/>
      <c r="M79" s="79"/>
      <c r="N79" s="79"/>
      <c r="O79" s="80"/>
      <c r="P79" s="78" t="s">
        <v>25</v>
      </c>
      <c r="Q79" s="79"/>
      <c r="R79" s="79"/>
      <c r="S79" s="79"/>
      <c r="T79" s="80"/>
    </row>
    <row r="80" spans="1:20" ht="15.75" x14ac:dyDescent="0.3">
      <c r="A80" s="93" t="s">
        <v>109</v>
      </c>
      <c r="B80" s="94"/>
      <c r="C80" s="94"/>
      <c r="D80" s="94"/>
      <c r="E80" s="95"/>
      <c r="F80" s="83"/>
      <c r="G80" s="84"/>
      <c r="H80" s="54" t="s">
        <v>102</v>
      </c>
      <c r="I80" s="54"/>
      <c r="J80" s="55"/>
      <c r="K80" s="83"/>
      <c r="L80" s="84"/>
      <c r="M80" s="54" t="s">
        <v>102</v>
      </c>
      <c r="N80" s="54"/>
      <c r="O80" s="55"/>
      <c r="P80" s="56"/>
      <c r="Q80" s="23"/>
      <c r="R80" s="23"/>
      <c r="S80" s="23"/>
      <c r="T80" s="57"/>
    </row>
    <row r="81" spans="1:20" ht="15.75" x14ac:dyDescent="0.3">
      <c r="A81" s="93" t="s">
        <v>110</v>
      </c>
      <c r="B81" s="94"/>
      <c r="C81" s="94"/>
      <c r="D81" s="94"/>
      <c r="E81" s="95"/>
      <c r="F81" s="83"/>
      <c r="G81" s="84"/>
      <c r="H81" s="54" t="s">
        <v>111</v>
      </c>
      <c r="I81" s="54"/>
      <c r="J81" s="55"/>
      <c r="K81" s="83"/>
      <c r="L81" s="84"/>
      <c r="M81" s="54" t="s">
        <v>111</v>
      </c>
      <c r="N81" s="54"/>
      <c r="O81" s="55"/>
      <c r="P81" s="56"/>
      <c r="Q81" s="23"/>
      <c r="R81" s="23"/>
      <c r="S81" s="23"/>
      <c r="T81" s="57"/>
    </row>
    <row r="82" spans="1:20" x14ac:dyDescent="0.2">
      <c r="A82" s="90" t="s">
        <v>112</v>
      </c>
      <c r="B82" s="91"/>
      <c r="C82" s="91"/>
      <c r="D82" s="91"/>
      <c r="E82" s="92"/>
      <c r="F82" s="96"/>
      <c r="G82" s="97"/>
      <c r="H82" s="23" t="s">
        <v>103</v>
      </c>
      <c r="I82" s="23"/>
      <c r="J82" s="57"/>
      <c r="K82" s="96"/>
      <c r="L82" s="97"/>
      <c r="M82" s="23" t="s">
        <v>103</v>
      </c>
      <c r="N82" s="23"/>
      <c r="O82" s="57"/>
      <c r="P82" s="56"/>
      <c r="Q82" s="23"/>
      <c r="R82" s="23"/>
      <c r="S82" s="23"/>
      <c r="T82" s="57"/>
    </row>
    <row r="83" spans="1:20" x14ac:dyDescent="0.2">
      <c r="A83" s="87" t="s">
        <v>113</v>
      </c>
      <c r="B83" s="88"/>
      <c r="C83" s="88"/>
      <c r="D83" s="88"/>
      <c r="E83" s="89"/>
      <c r="F83" s="87"/>
      <c r="G83" s="88"/>
      <c r="H83" s="26"/>
      <c r="I83" s="26"/>
      <c r="J83" s="58"/>
      <c r="K83" s="87"/>
      <c r="L83" s="88"/>
      <c r="M83" s="26"/>
      <c r="N83" s="26"/>
      <c r="O83" s="58"/>
      <c r="P83" s="56"/>
      <c r="Q83" s="23"/>
      <c r="R83" s="23"/>
      <c r="S83" s="23"/>
      <c r="T83" s="57"/>
    </row>
    <row r="84" spans="1:20" x14ac:dyDescent="0.2">
      <c r="A84" s="90" t="s">
        <v>104</v>
      </c>
      <c r="B84" s="91"/>
      <c r="C84" s="91"/>
      <c r="D84" s="91"/>
      <c r="E84" s="92"/>
      <c r="F84" s="96"/>
      <c r="G84" s="97"/>
      <c r="H84" s="23" t="s">
        <v>103</v>
      </c>
      <c r="I84" s="23"/>
      <c r="J84" s="57"/>
      <c r="K84" s="96"/>
      <c r="L84" s="97"/>
      <c r="M84" s="23" t="s">
        <v>103</v>
      </c>
      <c r="N84" s="23"/>
      <c r="O84" s="57"/>
      <c r="P84" s="56"/>
      <c r="Q84" s="23"/>
      <c r="R84" s="23"/>
      <c r="S84" s="23"/>
      <c r="T84" s="57"/>
    </row>
    <row r="85" spans="1:20" x14ac:dyDescent="0.2">
      <c r="A85" s="87" t="s">
        <v>105</v>
      </c>
      <c r="B85" s="88"/>
      <c r="C85" s="88"/>
      <c r="D85" s="88"/>
      <c r="E85" s="89"/>
      <c r="F85" s="87"/>
      <c r="G85" s="88"/>
      <c r="H85" s="26"/>
      <c r="I85" s="26"/>
      <c r="J85" s="58"/>
      <c r="K85" s="87"/>
      <c r="L85" s="88"/>
      <c r="M85" s="26"/>
      <c r="N85" s="26"/>
      <c r="O85" s="58"/>
      <c r="P85" s="56"/>
      <c r="Q85" s="23"/>
      <c r="R85" s="23"/>
      <c r="S85" s="23"/>
      <c r="T85" s="57"/>
    </row>
    <row r="86" spans="1:20" ht="15.75" x14ac:dyDescent="0.3">
      <c r="A86" s="90" t="s">
        <v>114</v>
      </c>
      <c r="B86" s="91"/>
      <c r="C86" s="91"/>
      <c r="D86" s="91"/>
      <c r="E86" s="92"/>
      <c r="F86" s="98" t="str">
        <f>IF(F80=0," ",F80/(F74+F75))</f>
        <v xml:space="preserve"> </v>
      </c>
      <c r="G86" s="99"/>
      <c r="H86" s="23" t="s">
        <v>106</v>
      </c>
      <c r="I86" s="23"/>
      <c r="J86" s="57"/>
      <c r="K86" s="98" t="str">
        <f>IF(K80=0," ",K80/(F74+F75))</f>
        <v xml:space="preserve"> </v>
      </c>
      <c r="L86" s="99"/>
      <c r="M86" s="23" t="s">
        <v>106</v>
      </c>
      <c r="N86" s="23"/>
      <c r="O86" s="57"/>
      <c r="P86" s="98" t="str">
        <f>IF(F80=0," ",(F86+K86)/2)</f>
        <v xml:space="preserve"> </v>
      </c>
      <c r="Q86" s="99"/>
      <c r="R86" s="59" t="s">
        <v>106</v>
      </c>
      <c r="S86" s="60"/>
      <c r="T86" s="61"/>
    </row>
    <row r="87" spans="1:20" ht="15.75" x14ac:dyDescent="0.3">
      <c r="A87" s="87" t="s">
        <v>115</v>
      </c>
      <c r="B87" s="88"/>
      <c r="C87" s="88"/>
      <c r="D87" s="88"/>
      <c r="E87" s="89"/>
      <c r="F87" s="87"/>
      <c r="G87" s="88"/>
      <c r="H87" s="26"/>
      <c r="I87" s="26"/>
      <c r="J87" s="58"/>
      <c r="K87" s="87"/>
      <c r="L87" s="88"/>
      <c r="M87" s="26"/>
      <c r="N87" s="26"/>
      <c r="O87" s="58"/>
      <c r="P87" s="62"/>
      <c r="Q87" s="26"/>
      <c r="R87" s="63"/>
      <c r="S87" s="26"/>
      <c r="T87" s="58"/>
    </row>
    <row r="88" spans="1:20" x14ac:dyDescent="0.2">
      <c r="A88" s="93" t="s">
        <v>121</v>
      </c>
      <c r="B88" s="94"/>
      <c r="C88" s="94"/>
      <c r="D88" s="94"/>
      <c r="E88" s="95"/>
      <c r="F88" s="62" t="s">
        <v>107</v>
      </c>
      <c r="G88" s="64"/>
      <c r="H88" s="26" t="s">
        <v>108</v>
      </c>
      <c r="I88" s="26"/>
      <c r="J88" s="58"/>
      <c r="K88" s="62" t="s">
        <v>107</v>
      </c>
      <c r="L88" s="64"/>
      <c r="M88" s="26" t="s">
        <v>108</v>
      </c>
      <c r="N88" s="26"/>
      <c r="O88" s="58"/>
      <c r="P88" s="62" t="s">
        <v>107</v>
      </c>
      <c r="Q88" s="64"/>
      <c r="R88" s="26" t="s">
        <v>108</v>
      </c>
      <c r="S88" s="26"/>
      <c r="T88" s="58"/>
    </row>
    <row r="90" spans="1:20" ht="30" customHeight="1" x14ac:dyDescent="0.2">
      <c r="A90" s="19" t="s">
        <v>26</v>
      </c>
      <c r="B90" s="20"/>
      <c r="C90" s="20"/>
      <c r="D90" s="20"/>
      <c r="E90" s="28"/>
      <c r="F90" s="107" t="s">
        <v>147</v>
      </c>
      <c r="G90" s="107"/>
      <c r="H90" s="107"/>
      <c r="I90" s="107"/>
      <c r="J90" s="107"/>
      <c r="K90" s="107"/>
      <c r="L90" s="107"/>
      <c r="M90" s="107"/>
      <c r="N90" s="107"/>
      <c r="O90" s="107"/>
      <c r="P90" s="107"/>
      <c r="Q90" s="107"/>
      <c r="R90" s="107"/>
      <c r="S90" s="107"/>
      <c r="T90" s="108"/>
    </row>
    <row r="91" spans="1:20" x14ac:dyDescent="0.2">
      <c r="A91" s="21"/>
      <c r="B91" s="22"/>
      <c r="C91" s="22"/>
      <c r="D91" s="22"/>
      <c r="E91" s="24"/>
      <c r="F91" s="23" t="s">
        <v>27</v>
      </c>
      <c r="G91" s="22"/>
      <c r="H91" s="22"/>
      <c r="I91" s="22"/>
      <c r="J91" s="22"/>
      <c r="K91" s="22"/>
      <c r="L91" s="22"/>
      <c r="M91" s="22"/>
      <c r="N91" s="22"/>
      <c r="O91" s="22"/>
      <c r="P91" s="22"/>
      <c r="Q91" s="22"/>
      <c r="R91" s="22"/>
      <c r="S91" s="22"/>
      <c r="T91" s="24"/>
    </row>
    <row r="92" spans="1:20" x14ac:dyDescent="0.2">
      <c r="A92" s="25"/>
      <c r="B92" s="3"/>
      <c r="C92" s="3"/>
      <c r="D92" s="3"/>
      <c r="E92" s="27"/>
      <c r="F92" s="26" t="s">
        <v>28</v>
      </c>
      <c r="G92" s="3"/>
      <c r="H92" s="3"/>
      <c r="I92" s="3"/>
      <c r="J92" s="3"/>
      <c r="K92" s="3"/>
      <c r="L92" s="3"/>
      <c r="M92" s="3"/>
      <c r="N92" s="3"/>
      <c r="O92" s="3"/>
      <c r="P92" s="3"/>
      <c r="Q92" s="3"/>
      <c r="R92" s="3"/>
      <c r="S92" s="3"/>
      <c r="T92" s="27"/>
    </row>
  </sheetData>
  <sheetProtection algorithmName="SHA-512" hashValue="u3BLCb+3nlkpXeNt5Fx3/IdBMpjo19ACeY0FTyVXcUJezwobqLFjWrVlLUD6DeFxIaBdNimWCEtdhNWOCaXehQ==" saltValue="KZDC0ATwOODzPUwnXjE12A==" spinCount="100000" sheet="1" objects="1" scenarios="1"/>
  <mergeCells count="79">
    <mergeCell ref="K85:L85"/>
    <mergeCell ref="K86:L86"/>
    <mergeCell ref="K87:L87"/>
    <mergeCell ref="P86:Q86"/>
    <mergeCell ref="K76:O76"/>
    <mergeCell ref="A73:E73"/>
    <mergeCell ref="F73:J73"/>
    <mergeCell ref="A75:E75"/>
    <mergeCell ref="F90:T90"/>
    <mergeCell ref="F74:G74"/>
    <mergeCell ref="F76:G76"/>
    <mergeCell ref="F77:G77"/>
    <mergeCell ref="P74:Q74"/>
    <mergeCell ref="P75:Q75"/>
    <mergeCell ref="F75:G75"/>
    <mergeCell ref="K80:L80"/>
    <mergeCell ref="K81:L81"/>
    <mergeCell ref="K82:L82"/>
    <mergeCell ref="K83:L83"/>
    <mergeCell ref="K84:L84"/>
    <mergeCell ref="A81:E81"/>
    <mergeCell ref="A82:E82"/>
    <mergeCell ref="A83:E83"/>
    <mergeCell ref="A74:E74"/>
    <mergeCell ref="A76:E76"/>
    <mergeCell ref="A77:E77"/>
    <mergeCell ref="G69:T69"/>
    <mergeCell ref="A85:E85"/>
    <mergeCell ref="A86:E86"/>
    <mergeCell ref="A87:E87"/>
    <mergeCell ref="A88:E88"/>
    <mergeCell ref="F80:G80"/>
    <mergeCell ref="F81:G81"/>
    <mergeCell ref="F82:G82"/>
    <mergeCell ref="F83:G83"/>
    <mergeCell ref="F84:G84"/>
    <mergeCell ref="F85:G85"/>
    <mergeCell ref="A84:E84"/>
    <mergeCell ref="F87:G87"/>
    <mergeCell ref="F86:G86"/>
    <mergeCell ref="A79:E79"/>
    <mergeCell ref="A80:E80"/>
    <mergeCell ref="F21:T21"/>
    <mergeCell ref="F22:T22"/>
    <mergeCell ref="F79:J79"/>
    <mergeCell ref="K79:O79"/>
    <mergeCell ref="P79:T79"/>
    <mergeCell ref="K37:L37"/>
    <mergeCell ref="K38:L38"/>
    <mergeCell ref="F46:L46"/>
    <mergeCell ref="O46:T46"/>
    <mergeCell ref="P76:Q76"/>
    <mergeCell ref="P37:T37"/>
    <mergeCell ref="G61:T61"/>
    <mergeCell ref="G63:T63"/>
    <mergeCell ref="G64:T64"/>
    <mergeCell ref="G65:T65"/>
    <mergeCell ref="G66:T66"/>
    <mergeCell ref="F15:T15"/>
    <mergeCell ref="F16:T16"/>
    <mergeCell ref="F17:T17"/>
    <mergeCell ref="F18:T18"/>
    <mergeCell ref="F19:T19"/>
    <mergeCell ref="M8:T8"/>
    <mergeCell ref="K74:O74"/>
    <mergeCell ref="K75:O75"/>
    <mergeCell ref="F33:I33"/>
    <mergeCell ref="F35:L35"/>
    <mergeCell ref="F24:T24"/>
    <mergeCell ref="F26:T26"/>
    <mergeCell ref="F27:T27"/>
    <mergeCell ref="F28:T28"/>
    <mergeCell ref="F29:T29"/>
    <mergeCell ref="F31:T31"/>
    <mergeCell ref="F23:T23"/>
    <mergeCell ref="F10:T10"/>
    <mergeCell ref="F11:T11"/>
    <mergeCell ref="F12:T12"/>
    <mergeCell ref="F13:T13"/>
  </mergeCells>
  <dataValidations disablePrompts="1" count="2">
    <dataValidation type="list" allowBlank="1" showInputMessage="1" showErrorMessage="1" sqref="V33:X33 F33" xr:uid="{00000000-0002-0000-0000-000000000000}">
      <formula1>$U$33:$X$33</formula1>
    </dataValidation>
    <dataValidation type="list" allowBlank="1" showInputMessage="1" showErrorMessage="1" sqref="F35" xr:uid="{00000000-0002-0000-0000-000001000000}">
      <formula1>$U$35:$X$35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EZ 2022.1</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25"/>
  <sheetViews>
    <sheetView tabSelected="1" view="pageLayout" topLeftCell="A43" zoomScale="130" zoomScaleNormal="100" zoomScalePageLayoutView="130" workbookViewId="0">
      <selection activeCell="A49" sqref="A49:C53"/>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126</v>
      </c>
    </row>
    <row r="2" spans="1:3" x14ac:dyDescent="0.2">
      <c r="C2" s="32" t="s">
        <v>64</v>
      </c>
    </row>
    <row r="3" spans="1:3" s="14" customFormat="1" ht="35.25" customHeight="1" x14ac:dyDescent="0.25">
      <c r="A3" s="11" t="s">
        <v>29</v>
      </c>
      <c r="B3" s="12" t="s">
        <v>31</v>
      </c>
      <c r="C3" s="13" t="s">
        <v>30</v>
      </c>
    </row>
    <row r="4" spans="1:3" s="14" customFormat="1" ht="18" customHeight="1" x14ac:dyDescent="0.25">
      <c r="A4" s="15" t="s">
        <v>32</v>
      </c>
      <c r="B4" s="15" t="s">
        <v>33</v>
      </c>
      <c r="C4" s="31"/>
    </row>
    <row r="5" spans="1:3" s="14" customFormat="1" ht="18" customHeight="1" x14ac:dyDescent="0.25">
      <c r="A5" s="15" t="s">
        <v>34</v>
      </c>
      <c r="B5" s="15" t="s">
        <v>35</v>
      </c>
      <c r="C5" s="31"/>
    </row>
    <row r="6" spans="1:3" s="14" customFormat="1" ht="28.5" customHeight="1" x14ac:dyDescent="0.25">
      <c r="A6" s="16" t="s">
        <v>36</v>
      </c>
      <c r="B6" s="15" t="s">
        <v>35</v>
      </c>
      <c r="C6" s="31"/>
    </row>
    <row r="7" spans="1:3" s="14" customFormat="1" ht="28.5" customHeight="1" x14ac:dyDescent="0.25">
      <c r="A7" s="16" t="s">
        <v>37</v>
      </c>
      <c r="B7" s="15" t="s">
        <v>33</v>
      </c>
      <c r="C7" s="31"/>
    </row>
    <row r="8" spans="1:3" s="14" customFormat="1" ht="18" customHeight="1" x14ac:dyDescent="0.25">
      <c r="A8" s="68" t="s">
        <v>145</v>
      </c>
      <c r="B8" s="15" t="s">
        <v>127</v>
      </c>
      <c r="C8" s="31"/>
    </row>
    <row r="9" spans="1:3" s="14" customFormat="1" ht="18" customHeight="1" x14ac:dyDescent="0.25">
      <c r="A9" s="68" t="s">
        <v>145</v>
      </c>
      <c r="B9" s="66" t="s">
        <v>128</v>
      </c>
      <c r="C9" s="31"/>
    </row>
    <row r="10" spans="1:3" s="14" customFormat="1" ht="18" customHeight="1" x14ac:dyDescent="0.25">
      <c r="A10" s="15" t="s">
        <v>38</v>
      </c>
      <c r="B10" s="15" t="s">
        <v>39</v>
      </c>
      <c r="C10" s="31"/>
    </row>
    <row r="11" spans="1:3" s="14" customFormat="1" ht="25.5" x14ac:dyDescent="0.25">
      <c r="A11" s="16" t="s">
        <v>137</v>
      </c>
      <c r="B11" s="15" t="s">
        <v>35</v>
      </c>
      <c r="C11" s="31"/>
    </row>
    <row r="12" spans="1:3" s="14" customFormat="1" ht="25.5" x14ac:dyDescent="0.25">
      <c r="A12" s="16" t="s">
        <v>138</v>
      </c>
      <c r="B12" s="15" t="s">
        <v>33</v>
      </c>
      <c r="C12" s="31"/>
    </row>
    <row r="13" spans="1:3" s="14" customFormat="1" ht="28.5" customHeight="1" x14ac:dyDescent="0.25">
      <c r="A13" s="16" t="s">
        <v>40</v>
      </c>
      <c r="B13" s="15" t="s">
        <v>127</v>
      </c>
      <c r="C13" s="31"/>
    </row>
    <row r="14" spans="1:3" s="14" customFormat="1" ht="28.5" customHeight="1" x14ac:dyDescent="0.25">
      <c r="A14" s="15" t="s">
        <v>41</v>
      </c>
      <c r="B14" s="69" t="s">
        <v>131</v>
      </c>
      <c r="C14" s="31"/>
    </row>
    <row r="15" spans="1:3" s="14" customFormat="1" ht="18" customHeight="1" x14ac:dyDescent="0.25">
      <c r="A15" s="15" t="s">
        <v>42</v>
      </c>
      <c r="B15" s="15" t="s">
        <v>127</v>
      </c>
      <c r="C15" s="31"/>
    </row>
    <row r="16" spans="1:3" s="14" customFormat="1" ht="18" customHeight="1" x14ac:dyDescent="0.25">
      <c r="A16" s="15" t="s">
        <v>43</v>
      </c>
      <c r="B16" s="15" t="s">
        <v>39</v>
      </c>
      <c r="C16" s="31"/>
    </row>
    <row r="17" spans="1:3" s="14" customFormat="1" ht="28.5" customHeight="1" x14ac:dyDescent="0.25">
      <c r="A17" s="16" t="s">
        <v>44</v>
      </c>
      <c r="B17" s="67" t="s">
        <v>129</v>
      </c>
      <c r="C17" s="31"/>
    </row>
    <row r="18" spans="1:3" s="14" customFormat="1" ht="25.5" x14ac:dyDescent="0.25">
      <c r="A18" s="15" t="s">
        <v>45</v>
      </c>
      <c r="B18" s="67" t="s">
        <v>146</v>
      </c>
      <c r="C18" s="31"/>
    </row>
    <row r="19" spans="1:3" s="14" customFormat="1" ht="25.5" x14ac:dyDescent="0.25">
      <c r="A19" s="15" t="s">
        <v>46</v>
      </c>
      <c r="B19" s="67" t="s">
        <v>146</v>
      </c>
      <c r="C19" s="31"/>
    </row>
    <row r="20" spans="1:3" s="14" customFormat="1" ht="18" customHeight="1" x14ac:dyDescent="0.25">
      <c r="A20" s="15" t="s">
        <v>139</v>
      </c>
      <c r="B20" s="15" t="s">
        <v>39</v>
      </c>
      <c r="C20" s="31"/>
    </row>
    <row r="21" spans="1:3" s="14" customFormat="1" ht="18" customHeight="1" x14ac:dyDescent="0.25">
      <c r="A21" s="15" t="s">
        <v>140</v>
      </c>
      <c r="B21" s="70" t="s">
        <v>132</v>
      </c>
      <c r="C21" s="31"/>
    </row>
    <row r="22" spans="1:3" s="14" customFormat="1" ht="18" customHeight="1" x14ac:dyDescent="0.25">
      <c r="A22" s="15" t="s">
        <v>141</v>
      </c>
      <c r="B22" s="70" t="s">
        <v>132</v>
      </c>
      <c r="C22" s="31"/>
    </row>
    <row r="23" spans="1:3" s="14" customFormat="1" ht="38.25" x14ac:dyDescent="0.25">
      <c r="A23" s="16" t="s">
        <v>47</v>
      </c>
      <c r="B23" s="71" t="s">
        <v>133</v>
      </c>
      <c r="C23" s="31"/>
    </row>
    <row r="24" spans="1:3" s="14" customFormat="1" ht="18" customHeight="1" x14ac:dyDescent="0.25">
      <c r="A24" s="15" t="s">
        <v>48</v>
      </c>
      <c r="B24" s="66" t="s">
        <v>128</v>
      </c>
      <c r="C24" s="31"/>
    </row>
    <row r="25" spans="1:3" s="14" customFormat="1" ht="18" customHeight="1" x14ac:dyDescent="0.25">
      <c r="A25" s="15" t="s">
        <v>49</v>
      </c>
      <c r="B25" s="66" t="s">
        <v>128</v>
      </c>
      <c r="C25" s="31"/>
    </row>
    <row r="26" spans="1:3" s="14" customFormat="1" ht="18" customHeight="1" x14ac:dyDescent="0.25">
      <c r="A26" s="15" t="s">
        <v>50</v>
      </c>
      <c r="B26" s="66" t="s">
        <v>128</v>
      </c>
      <c r="C26" s="31"/>
    </row>
    <row r="27" spans="1:3" s="14" customFormat="1" ht="18" customHeight="1" x14ac:dyDescent="0.25">
      <c r="A27" s="15" t="s">
        <v>142</v>
      </c>
      <c r="B27" s="15" t="s">
        <v>127</v>
      </c>
      <c r="C27" s="31"/>
    </row>
    <row r="28" spans="1:3" s="14" customFormat="1" ht="18" customHeight="1" x14ac:dyDescent="0.25">
      <c r="A28" s="15" t="s">
        <v>51</v>
      </c>
      <c r="B28" s="66" t="s">
        <v>128</v>
      </c>
      <c r="C28" s="31"/>
    </row>
    <row r="29" spans="1:3" s="14" customFormat="1" ht="18" customHeight="1" x14ac:dyDescent="0.25">
      <c r="A29" s="15" t="s">
        <v>143</v>
      </c>
      <c r="B29" s="66" t="s">
        <v>130</v>
      </c>
      <c r="C29" s="31"/>
    </row>
    <row r="30" spans="1:3" s="14" customFormat="1" ht="18" customHeight="1" x14ac:dyDescent="0.25">
      <c r="A30" s="15" t="s">
        <v>52</v>
      </c>
      <c r="B30" s="15" t="s">
        <v>39</v>
      </c>
      <c r="C30" s="31"/>
    </row>
    <row r="31" spans="1:3" s="14" customFormat="1" ht="18" customHeight="1" x14ac:dyDescent="0.25">
      <c r="A31" s="15" t="s">
        <v>53</v>
      </c>
      <c r="B31" s="15" t="s">
        <v>39</v>
      </c>
      <c r="C31" s="31"/>
    </row>
    <row r="32" spans="1:3" s="14" customFormat="1" ht="18" customHeight="1" x14ac:dyDescent="0.25">
      <c r="A32" s="15" t="s">
        <v>54</v>
      </c>
      <c r="B32" s="15" t="s">
        <v>39</v>
      </c>
      <c r="C32" s="31"/>
    </row>
    <row r="33" spans="1:3" s="14" customFormat="1" ht="18" customHeight="1" x14ac:dyDescent="0.25">
      <c r="A33" s="15" t="s">
        <v>55</v>
      </c>
      <c r="B33" s="15" t="s">
        <v>39</v>
      </c>
      <c r="C33" s="31"/>
    </row>
    <row r="34" spans="1:3" s="14" customFormat="1" ht="18" customHeight="1" x14ac:dyDescent="0.25">
      <c r="A34" s="15" t="s">
        <v>56</v>
      </c>
      <c r="B34" s="15" t="s">
        <v>39</v>
      </c>
      <c r="C34" s="31"/>
    </row>
    <row r="35" spans="1:3" s="14" customFormat="1" ht="18" customHeight="1" x14ac:dyDescent="0.25">
      <c r="A35" s="15" t="s">
        <v>57</v>
      </c>
      <c r="B35" s="15" t="s">
        <v>39</v>
      </c>
      <c r="C35" s="31"/>
    </row>
    <row r="36" spans="1:3" s="14" customFormat="1" x14ac:dyDescent="0.25">
      <c r="A36" s="16" t="s">
        <v>58</v>
      </c>
      <c r="B36" s="15" t="s">
        <v>39</v>
      </c>
      <c r="C36" s="31"/>
    </row>
    <row r="37" spans="1:3" s="14" customFormat="1" x14ac:dyDescent="0.25">
      <c r="A37" s="16" t="s">
        <v>59</v>
      </c>
      <c r="B37" s="70" t="s">
        <v>132</v>
      </c>
      <c r="C37" s="31"/>
    </row>
    <row r="38" spans="1:3" s="14" customFormat="1" ht="18" customHeight="1" x14ac:dyDescent="0.25">
      <c r="A38" s="15" t="s">
        <v>60</v>
      </c>
      <c r="B38" s="66" t="s">
        <v>128</v>
      </c>
      <c r="C38" s="31"/>
    </row>
    <row r="39" spans="1:3" s="14" customFormat="1" ht="18" customHeight="1" x14ac:dyDescent="0.25">
      <c r="A39" s="15" t="s">
        <v>136</v>
      </c>
      <c r="B39" s="70" t="s">
        <v>132</v>
      </c>
      <c r="C39" s="31"/>
    </row>
    <row r="40" spans="1:3" s="14" customFormat="1" ht="18" customHeight="1" x14ac:dyDescent="0.25">
      <c r="A40" s="6" t="s">
        <v>61</v>
      </c>
      <c r="B40" s="17"/>
      <c r="C40" s="115"/>
    </row>
    <row r="41" spans="1:3" ht="25.5" x14ac:dyDescent="0.2">
      <c r="A41" s="7"/>
      <c r="B41" s="8" t="s">
        <v>62</v>
      </c>
      <c r="C41" s="116"/>
    </row>
    <row r="42" spans="1:3" x14ac:dyDescent="0.2">
      <c r="A42" s="7"/>
      <c r="B42" s="7"/>
      <c r="C42" s="116"/>
    </row>
    <row r="43" spans="1:3" x14ac:dyDescent="0.2">
      <c r="A43" s="7"/>
      <c r="B43" s="7"/>
      <c r="C43" s="116"/>
    </row>
    <row r="44" spans="1:3" x14ac:dyDescent="0.2">
      <c r="A44" s="7"/>
      <c r="B44" s="9" t="s">
        <v>63</v>
      </c>
      <c r="C44" s="116"/>
    </row>
    <row r="45" spans="1:3" x14ac:dyDescent="0.2">
      <c r="A45" s="7"/>
      <c r="B45" s="7"/>
      <c r="C45" s="116"/>
    </row>
    <row r="46" spans="1:3" x14ac:dyDescent="0.2">
      <c r="A46" s="10"/>
      <c r="B46" s="10"/>
      <c r="C46" s="117"/>
    </row>
    <row r="47" spans="1:3" x14ac:dyDescent="0.2">
      <c r="A47" s="4"/>
      <c r="B47" s="4"/>
      <c r="C47" s="4"/>
    </row>
    <row r="48" spans="1:3" x14ac:dyDescent="0.2">
      <c r="A48" s="93" t="s">
        <v>65</v>
      </c>
      <c r="B48" s="94"/>
      <c r="C48" s="95"/>
    </row>
    <row r="49" spans="1:3" x14ac:dyDescent="0.2">
      <c r="A49" s="125"/>
      <c r="B49" s="126"/>
      <c r="C49" s="127"/>
    </row>
    <row r="50" spans="1:3" x14ac:dyDescent="0.2">
      <c r="A50" s="125"/>
      <c r="B50" s="126"/>
      <c r="C50" s="127"/>
    </row>
    <row r="51" spans="1:3" x14ac:dyDescent="0.2">
      <c r="A51" s="125"/>
      <c r="B51" s="126"/>
      <c r="C51" s="127"/>
    </row>
    <row r="52" spans="1:3" x14ac:dyDescent="0.2">
      <c r="A52" s="125"/>
      <c r="B52" s="126"/>
      <c r="C52" s="127"/>
    </row>
    <row r="53" spans="1:3" x14ac:dyDescent="0.2">
      <c r="A53" s="125"/>
      <c r="B53" s="126"/>
      <c r="C53" s="127"/>
    </row>
    <row r="54" spans="1:3" ht="44.25" customHeight="1" x14ac:dyDescent="0.2">
      <c r="A54" s="109" t="s">
        <v>144</v>
      </c>
      <c r="B54" s="110"/>
      <c r="C54" s="111"/>
    </row>
    <row r="55" spans="1:3" ht="54" customHeight="1" x14ac:dyDescent="0.2">
      <c r="A55" s="118" t="s">
        <v>135</v>
      </c>
      <c r="B55" s="119"/>
      <c r="C55" s="120"/>
    </row>
    <row r="56" spans="1:3" x14ac:dyDescent="0.2">
      <c r="A56" s="4"/>
      <c r="B56" s="4"/>
      <c r="C56" s="4"/>
    </row>
    <row r="57" spans="1:3" ht="54" customHeight="1" x14ac:dyDescent="0.2">
      <c r="A57" s="112" t="s">
        <v>134</v>
      </c>
      <c r="B57" s="113"/>
      <c r="C57" s="11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algorithmName="SHA-512" hashValue="QTYOXy3XL11LnHrPrJvviu4fEQgbpH6S0AUs0L7E+TxBOzh4f2RjYcXPEzfGQmy3oidg2WzSDbr0kffpXCqgDA==" saltValue="zu4nyzmRhJYfIIqBW9Jh3A==" spinCount="100000" sheet="1" objects="1" scenarios="1"/>
  <mergeCells count="10">
    <mergeCell ref="A54:C54"/>
    <mergeCell ref="A57:C57"/>
    <mergeCell ref="C40:C46"/>
    <mergeCell ref="A55:C55"/>
    <mergeCell ref="A49:C49"/>
    <mergeCell ref="A50:C50"/>
    <mergeCell ref="A51:C51"/>
    <mergeCell ref="A52:C52"/>
    <mergeCell ref="A53:C53"/>
    <mergeCell ref="A48:C48"/>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EZ 2020.2</oddHeader>
    <oddFooter>&amp;R Seite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8"/>
  <sheetViews>
    <sheetView view="pageLayout" topLeftCell="A4" zoomScaleNormal="100" workbookViewId="0">
      <selection activeCell="E1" sqref="E1"/>
    </sheetView>
  </sheetViews>
  <sheetFormatPr baseColWidth="10" defaultColWidth="11.42578125" defaultRowHeight="14.25" x14ac:dyDescent="0.2"/>
  <cols>
    <col min="1" max="1" width="1" style="38" customWidth="1"/>
    <col min="2" max="5" width="21.140625" style="38" customWidth="1"/>
    <col min="6" max="6" width="11" style="38" customWidth="1"/>
    <col min="7" max="9" width="11.42578125" style="38" customWidth="1"/>
    <col min="10" max="16384" width="11.42578125" style="38"/>
  </cols>
  <sheetData>
    <row r="1" spans="1:5" x14ac:dyDescent="0.2">
      <c r="B1" s="38" t="s">
        <v>125</v>
      </c>
    </row>
    <row r="3" spans="1:5" ht="27.75" x14ac:dyDescent="0.35">
      <c r="A3" s="37" t="s">
        <v>124</v>
      </c>
      <c r="B3" s="40"/>
      <c r="C3" s="40"/>
      <c r="D3" s="40"/>
      <c r="E3" s="39" t="s">
        <v>6</v>
      </c>
    </row>
    <row r="4" spans="1:5" ht="9" customHeight="1" thickBot="1" x14ac:dyDescent="0.25">
      <c r="A4" s="40"/>
      <c r="B4" s="40"/>
      <c r="C4" s="40"/>
      <c r="D4" s="40"/>
    </row>
    <row r="5" spans="1:5" x14ac:dyDescent="0.2">
      <c r="A5" s="40"/>
      <c r="B5" s="123" t="s">
        <v>66</v>
      </c>
      <c r="C5" s="124"/>
      <c r="D5" s="121" t="s">
        <v>67</v>
      </c>
      <c r="E5" s="122"/>
    </row>
    <row r="6" spans="1:5" ht="30" customHeight="1" x14ac:dyDescent="0.2">
      <c r="A6" s="40"/>
      <c r="B6" s="41" t="s">
        <v>68</v>
      </c>
      <c r="C6" s="49" t="s">
        <v>69</v>
      </c>
      <c r="D6" s="41" t="s">
        <v>68</v>
      </c>
      <c r="E6" s="42" t="s">
        <v>70</v>
      </c>
    </row>
    <row r="7" spans="1:5" x14ac:dyDescent="0.2">
      <c r="A7" s="40"/>
      <c r="B7" s="33"/>
      <c r="C7" s="50"/>
      <c r="D7" s="33"/>
      <c r="E7" s="34"/>
    </row>
    <row r="8" spans="1:5" x14ac:dyDescent="0.2">
      <c r="A8" s="40"/>
      <c r="B8" s="33"/>
      <c r="C8" s="50"/>
      <c r="D8" s="33"/>
      <c r="E8" s="34"/>
    </row>
    <row r="9" spans="1:5" x14ac:dyDescent="0.2">
      <c r="A9" s="40"/>
      <c r="B9" s="33"/>
      <c r="C9" s="50"/>
      <c r="D9" s="33"/>
      <c r="E9" s="34"/>
    </row>
    <row r="10" spans="1:5" x14ac:dyDescent="0.2">
      <c r="A10" s="40"/>
      <c r="B10" s="33"/>
      <c r="C10" s="50"/>
      <c r="D10" s="33"/>
      <c r="E10" s="34"/>
    </row>
    <row r="11" spans="1:5" x14ac:dyDescent="0.2">
      <c r="A11" s="40"/>
      <c r="B11" s="33"/>
      <c r="C11" s="50"/>
      <c r="D11" s="33"/>
      <c r="E11" s="34"/>
    </row>
    <row r="12" spans="1:5" x14ac:dyDescent="0.2">
      <c r="A12" s="40"/>
      <c r="B12" s="33"/>
      <c r="C12" s="50"/>
      <c r="D12" s="33"/>
      <c r="E12" s="34"/>
    </row>
    <row r="13" spans="1:5" x14ac:dyDescent="0.2">
      <c r="A13" s="40"/>
      <c r="B13" s="33"/>
      <c r="C13" s="50"/>
      <c r="D13" s="33"/>
      <c r="E13" s="34"/>
    </row>
    <row r="14" spans="1:5" x14ac:dyDescent="0.2">
      <c r="A14" s="40"/>
      <c r="B14" s="33"/>
      <c r="C14" s="50"/>
      <c r="D14" s="33"/>
      <c r="E14" s="34"/>
    </row>
    <row r="15" spans="1:5" x14ac:dyDescent="0.2">
      <c r="A15" s="40"/>
      <c r="B15" s="33"/>
      <c r="C15" s="50"/>
      <c r="D15" s="33"/>
      <c r="E15" s="34"/>
    </row>
    <row r="16" spans="1:5" ht="15" thickBot="1" x14ac:dyDescent="0.25">
      <c r="A16" s="40"/>
      <c r="B16" s="35"/>
      <c r="C16" s="51"/>
      <c r="D16" s="35"/>
      <c r="E16" s="36"/>
    </row>
    <row r="17" spans="2:5" ht="19.5" customHeight="1" thickBot="1" x14ac:dyDescent="0.3">
      <c r="B17" s="44" t="s">
        <v>76</v>
      </c>
      <c r="C17" s="52" t="str">
        <f>IF(B7=0," ",(RSQ(B7:B16,C7:C16)))</f>
        <v xml:space="preserve"> </v>
      </c>
      <c r="D17" s="43"/>
      <c r="E17" s="48" t="str">
        <f>IF(D7=0," ",(RSQ(D7:D16,E7:E16)))</f>
        <v xml:space="preserve"> </v>
      </c>
    </row>
    <row r="18" spans="2:5" x14ac:dyDescent="0.2">
      <c r="B18" s="40"/>
      <c r="C18" s="40"/>
      <c r="D18" s="40"/>
    </row>
  </sheetData>
  <sheetProtection algorithmName="SHA-512" hashValue="gw6tbXSNQCZF/63Ijb9H5lfpxpdaYGLYnzVk/oAq2GyaxhthxglIqg7YhYAteGHw3u6iUF3YTUwwK+xBS76Svg==" saltValue="1MvjJR+V3a5P8q0l90/F5A==" spinCount="100000" sheet="1" objects="1" scenarios="1"/>
  <mergeCells count="2">
    <mergeCell ref="D5:E5"/>
    <mergeCell ref="B5:C5"/>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EZ 2020.2
</oddHeader>
    <oddFooter>&amp;R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Justificatif</vt:lpstr>
      <vt:lpstr>Etanchements</vt:lpstr>
      <vt:lpstr>Valeurs indicatives</vt:lpstr>
      <vt:lpstr>Bauart2</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2018-04-16T09:00:31Z</cp:lastPrinted>
  <dcterms:created xsi:type="dcterms:W3CDTF">2016-11-18T13:49:01Z</dcterms:created>
  <dcterms:modified xsi:type="dcterms:W3CDTF">2022-02-15T09:54:27Z</dcterms:modified>
</cp:coreProperties>
</file>