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5" windowHeight="13530" activeTab="0"/>
  </bookViews>
  <sheets>
    <sheet name="correzione dell'altezza" sheetId="1" r:id="rId1"/>
  </sheets>
  <definedNames>
    <definedName name="_xlnm.Print_Area" localSheetId="0">'correzione dell''altezza'!$A$1:$P$48</definedName>
    <definedName name="hkorr">'correzione dell''altezza'!$S$8</definedName>
    <definedName name="Kategorie1">'correzione dell''altezza'!$S$2</definedName>
    <definedName name="Kategorie2">'correzione dell''altezza'!$S$3</definedName>
    <definedName name="Kategorie3">'correzione dell''altezza'!$S$4</definedName>
    <definedName name="Kategorie4">'correzione dell''altezza'!$S$5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Dati richiesti:
Fabbisogno di calore per il riscaldamento Qh, eff, con flusso d'aria termicamente determinate, calcolato secondo SIA 380/1.</t>
        </r>
      </text>
    </comment>
    <comment ref="B39" authorId="0">
      <text>
        <r>
          <rPr>
            <sz val="8"/>
            <rFont val="Tahoma"/>
            <family val="2"/>
          </rPr>
          <t>Fabbisogno di calore per il riscaldamento Qh,corr con flusso d'aria termicamente determinate e con correzione dell'altezza.
Tale valore deve essere inserito nel formulario di verifica MINERGIE  come Qh, corr.</t>
        </r>
      </text>
    </comment>
    <comment ref="F18" authorId="0">
      <text>
        <r>
          <rPr>
            <sz val="8"/>
            <rFont val="Tahoma"/>
            <family val="2"/>
          </rPr>
          <t>Altezza del piano:
da finito a finito</t>
        </r>
      </text>
    </comment>
    <comment ref="E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B19" authorId="0">
      <text>
        <r>
          <rPr>
            <sz val="8"/>
            <rFont val="Tahoma"/>
            <family val="2"/>
          </rPr>
          <t xml:space="preserve">Tutte le AE con un'altezza superiore ai 3 m devono essere suddivise in base all'altezza e inserite separatamente, mentre le SRE con altezza inferiore ai 3 m possono essere unite ed inserite una sola volta. </t>
        </r>
      </text>
    </comment>
    <comment ref="B17" authorId="0">
      <text>
        <r>
          <rPr>
            <sz val="8"/>
            <rFont val="Tahoma"/>
            <family val="2"/>
          </rPr>
          <t>Superficie di riferimento energetico (AE)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I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K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H18" authorId="0">
      <text>
        <r>
          <rPr>
            <sz val="8"/>
            <rFont val="Tahoma"/>
            <family val="2"/>
          </rPr>
          <t>Altezza del piano:
da finito a finito</t>
        </r>
      </text>
    </comment>
    <comment ref="J18" authorId="0">
      <text>
        <r>
          <rPr>
            <sz val="8"/>
            <rFont val="Tahoma"/>
            <family val="2"/>
          </rPr>
          <t>Altezza del piano:
da finito a finito</t>
        </r>
      </text>
    </comment>
    <comment ref="L18" authorId="0">
      <text>
        <r>
          <rPr>
            <sz val="8"/>
            <rFont val="Tahoma"/>
            <family val="2"/>
          </rPr>
          <t>Altezza del piano:
da finito a finito</t>
        </r>
      </text>
    </comment>
  </commentList>
</comments>
</file>

<file path=xl/sharedStrings.xml><?xml version="1.0" encoding="utf-8"?>
<sst xmlns="http://schemas.openxmlformats.org/spreadsheetml/2006/main" count="101" uniqueCount="83">
  <si>
    <t xml:space="preserve"> </t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</si>
  <si>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</si>
  <si>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</si>
  <si>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</si>
  <si>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</si>
  <si>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</si>
  <si>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</si>
  <si>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</si>
  <si>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</si>
  <si>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</si>
  <si>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</si>
  <si>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</si>
  <si>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</si>
  <si>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</si>
  <si>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</si>
  <si>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</si>
  <si>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</si>
  <si>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</si>
  <si>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</si>
  <si>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</si>
  <si>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</si>
  <si>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</si>
  <si>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</si>
  <si>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</si>
  <si>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</si>
  <si>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</si>
  <si>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</si>
  <si>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</si>
  <si>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</si>
  <si>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</si>
  <si>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</si>
  <si>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</si>
  <si>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</si>
  <si>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</si>
  <si>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</si>
  <si>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</si>
  <si>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</si>
  <si>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</si>
  <si>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</si>
  <si>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</si>
  <si>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</si>
  <si>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</si>
  <si>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Catégories:</t>
  </si>
  <si>
    <t>Verifica relativa al progetto:</t>
  </si>
  <si>
    <t>può essere utilizzato con SIA 380/1:2009</t>
  </si>
  <si>
    <t>Oggetto</t>
  </si>
  <si>
    <t>Indirizzo</t>
  </si>
  <si>
    <t>Località</t>
  </si>
  <si>
    <t>CAP</t>
  </si>
  <si>
    <t>zona</t>
  </si>
  <si>
    <t>Categoria</t>
  </si>
  <si>
    <t>Sup. rifferimento energetico</t>
  </si>
  <si>
    <t>altezza</t>
  </si>
  <si>
    <t>Descrrizione</t>
  </si>
  <si>
    <t>Suddivisione</t>
  </si>
  <si>
    <t xml:space="preserve">Zone:  </t>
  </si>
  <si>
    <t>Totale</t>
  </si>
  <si>
    <t xml:space="preserve">totale:  </t>
  </si>
  <si>
    <t>somma di controllo</t>
  </si>
  <si>
    <t>zone</t>
  </si>
  <si>
    <t>Fabb. di calore corretto</t>
  </si>
  <si>
    <t>Fabb.di falore effettivo</t>
  </si>
  <si>
    <t>L'utilizzo di questo calcolo è facoltativo</t>
  </si>
  <si>
    <t>Istruzioni</t>
  </si>
  <si>
    <t>Correzione dell'altezza</t>
  </si>
  <si>
    <t>Monofamiliare</t>
  </si>
  <si>
    <t>Plurifamiliare</t>
  </si>
  <si>
    <t>Amministrazione</t>
  </si>
  <si>
    <t>Scuola</t>
  </si>
  <si>
    <t>Commercio</t>
  </si>
  <si>
    <t>Ristorante</t>
  </si>
  <si>
    <t>Industria</t>
  </si>
  <si>
    <t>Ospedale</t>
  </si>
  <si>
    <t>Locale pubblico</t>
  </si>
  <si>
    <t>Magazzino</t>
  </si>
  <si>
    <t>Impianto Sportivo</t>
  </si>
  <si>
    <t>Piscina coperta</t>
  </si>
  <si>
    <t>Verein MINERGIE</t>
  </si>
  <si>
    <t>Association MINERGIE</t>
  </si>
  <si>
    <t>Calcolo della correzione dell‘altezza</t>
  </si>
  <si>
    <r>
      <t>Il fabbisogno di calore effettivo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 per la domanda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può essere corretto in funzione dell'atezza. Tale correzzione avviene quando l'altezza del piano supera i 3 m e la verifica del fabbisogni di calore é stata effettuata tramite la norma SIA 380/1:2009 Una correzione tramite altezza media non é ammissibile, ogni zona con differente altezza deve essere verificata separatamente. L'altezza del piano viene calcolata secondo norma SIA 416/1.</t>
    </r>
  </si>
  <si>
    <r>
      <t>Il fabbisogno di calore corretto con questo calcolo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, deve essere inserito nel formulario di verifica MINERGIE nella riga E29 rispettando le zone corrispondenti</t>
    </r>
  </si>
  <si>
    <t>versione 2020.2, valido fino al 31.12.2021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</si>
</sst>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4" borderId="11" xfId="53" applyNumberFormat="1" applyFont="1" applyFill="1" applyBorder="1" applyAlignment="1" applyProtection="1">
      <alignment horizontal="right"/>
      <protection/>
    </xf>
    <xf numFmtId="0" fontId="2" fillId="34" borderId="12" xfId="53" applyNumberFormat="1" applyFont="1" applyFill="1" applyBorder="1" applyAlignment="1" applyProtection="1">
      <alignment horizontal="right"/>
      <protection/>
    </xf>
    <xf numFmtId="0" fontId="2" fillId="34" borderId="13" xfId="53" applyNumberFormat="1" applyFont="1" applyFill="1" applyBorder="1" applyAlignment="1" applyProtection="1">
      <alignment horizontal="right"/>
      <protection/>
    </xf>
    <xf numFmtId="0" fontId="2" fillId="34" borderId="14" xfId="53" applyNumberFormat="1" applyFont="1" applyFill="1" applyBorder="1" applyAlignment="1" applyProtection="1">
      <alignment horizontal="right"/>
      <protection/>
    </xf>
    <xf numFmtId="0" fontId="10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2" fillId="33" borderId="0" xfId="53" applyNumberFormat="1" applyFont="1" applyFill="1">
      <alignment/>
      <protection/>
    </xf>
    <xf numFmtId="0" fontId="2" fillId="33" borderId="0" xfId="53" applyNumberFormat="1" applyFont="1" applyFill="1" applyBorder="1" applyAlignment="1">
      <alignment horizontal="right"/>
      <protection/>
    </xf>
    <xf numFmtId="0" fontId="2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3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4" fillId="33" borderId="0" xfId="53" applyNumberFormat="1" applyFont="1" applyFill="1" applyAlignment="1">
      <alignment horizontal="right"/>
      <protection/>
    </xf>
    <xf numFmtId="0" fontId="5" fillId="33" borderId="0" xfId="53" applyNumberFormat="1" applyFont="1" applyFill="1">
      <alignment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0" fillId="33" borderId="0" xfId="53" applyNumberFormat="1" applyFont="1" applyFill="1" applyAlignment="1">
      <alignment horizontal="center" vertical="center"/>
      <protection/>
    </xf>
    <xf numFmtId="0" fontId="3" fillId="33" borderId="0" xfId="53" applyNumberFormat="1" applyFont="1" applyFill="1">
      <alignment/>
      <protection/>
    </xf>
    <xf numFmtId="0" fontId="4" fillId="33" borderId="0" xfId="53" applyNumberFormat="1" applyFont="1" applyFill="1" applyAlignment="1" quotePrefix="1">
      <alignment horizontal="right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2" fillId="33" borderId="21" xfId="53" applyNumberFormat="1" applyFont="1" applyFill="1" applyBorder="1" applyAlignment="1">
      <alignment horizontal="center"/>
      <protection/>
    </xf>
    <xf numFmtId="0" fontId="2" fillId="33" borderId="22" xfId="53" applyNumberFormat="1" applyFont="1" applyFill="1" applyBorder="1" applyAlignment="1">
      <alignment horizontal="left"/>
      <protection/>
    </xf>
    <xf numFmtId="0" fontId="2" fillId="33" borderId="23" xfId="53" applyNumberFormat="1" applyFont="1" applyFill="1" applyBorder="1">
      <alignment/>
      <protection/>
    </xf>
    <xf numFmtId="0" fontId="12" fillId="33" borderId="24" xfId="53" applyNumberFormat="1" applyFont="1" applyFill="1" applyBorder="1" applyAlignment="1">
      <alignment/>
      <protection/>
    </xf>
    <xf numFmtId="0" fontId="2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1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2" fillId="33" borderId="29" xfId="53" applyNumberFormat="1" applyFont="1" applyFill="1" applyBorder="1" applyAlignment="1">
      <alignment horizontal="left"/>
      <protection/>
    </xf>
    <xf numFmtId="0" fontId="2" fillId="33" borderId="30" xfId="53" applyNumberFormat="1" applyFont="1" applyFill="1" applyBorder="1" applyAlignment="1">
      <alignment horizontal="center"/>
      <protection/>
    </xf>
    <xf numFmtId="0" fontId="2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2" fillId="33" borderId="32" xfId="53" applyNumberFormat="1" applyFont="1" applyFill="1" applyBorder="1" applyAlignment="1">
      <alignment horizontal="center"/>
      <protection/>
    </xf>
    <xf numFmtId="0" fontId="2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2" fillId="33" borderId="27" xfId="53" applyNumberFormat="1" applyFont="1" applyFill="1" applyBorder="1" applyAlignment="1">
      <alignment horizontal="center"/>
      <protection/>
    </xf>
    <xf numFmtId="3" fontId="2" fillId="33" borderId="34" xfId="53" applyNumberFormat="1" applyFont="1" applyFill="1" applyBorder="1" applyAlignment="1">
      <alignment horizontal="center"/>
      <protection/>
    </xf>
    <xf numFmtId="0" fontId="2" fillId="33" borderId="15" xfId="53" applyNumberFormat="1" applyFont="1" applyFill="1" applyBorder="1" applyAlignment="1">
      <alignment horizontal="center"/>
      <protection/>
    </xf>
    <xf numFmtId="176" fontId="2" fillId="33" borderId="35" xfId="53" applyNumberFormat="1" applyFont="1" applyFill="1" applyBorder="1" applyAlignment="1">
      <alignment horizontal="center"/>
      <protection/>
    </xf>
    <xf numFmtId="0" fontId="2" fillId="33" borderId="33" xfId="53" applyNumberFormat="1" applyFont="1" applyFill="1" applyBorder="1">
      <alignment/>
      <protection/>
    </xf>
    <xf numFmtId="0" fontId="2" fillId="33" borderId="19" xfId="53" applyNumberFormat="1" applyFont="1" applyFill="1" applyBorder="1">
      <alignment/>
      <protection/>
    </xf>
    <xf numFmtId="0" fontId="11" fillId="33" borderId="14" xfId="53" applyNumberFormat="1" applyFont="1" applyFill="1" applyBorder="1" applyAlignment="1">
      <alignment horizontal="center"/>
      <protection/>
    </xf>
    <xf numFmtId="0" fontId="2" fillId="33" borderId="36" xfId="53" applyNumberFormat="1" applyFont="1" applyFill="1" applyBorder="1" applyAlignment="1">
      <alignment horizontal="left"/>
      <protection/>
    </xf>
    <xf numFmtId="0" fontId="2" fillId="33" borderId="15" xfId="53" applyNumberFormat="1" applyFont="1" applyFill="1" applyBorder="1">
      <alignment/>
      <protection/>
    </xf>
    <xf numFmtId="0" fontId="2" fillId="33" borderId="35" xfId="53" applyNumberFormat="1" applyFont="1" applyFill="1" applyBorder="1">
      <alignment/>
      <protection/>
    </xf>
    <xf numFmtId="0" fontId="2" fillId="33" borderId="29" xfId="53" applyNumberFormat="1" applyFont="1" applyFill="1" applyBorder="1" applyAlignment="1">
      <alignment horizontal="center"/>
      <protection/>
    </xf>
    <xf numFmtId="0" fontId="2" fillId="33" borderId="35" xfId="53" applyNumberFormat="1" applyFont="1" applyFill="1" applyBorder="1" applyAlignment="1">
      <alignment horizontal="center"/>
      <protection/>
    </xf>
    <xf numFmtId="176" fontId="10" fillId="33" borderId="37" xfId="53" applyNumberFormat="1" applyFont="1" applyFill="1" applyBorder="1" applyAlignment="1">
      <alignment horizontal="center" vertical="center"/>
      <protection/>
    </xf>
    <xf numFmtId="0" fontId="14" fillId="33" borderId="0" xfId="53" applyNumberFormat="1" applyFont="1" applyFill="1" applyAlignment="1">
      <alignment horizontal="right" vertical="center"/>
      <protection/>
    </xf>
    <xf numFmtId="0" fontId="14" fillId="33" borderId="17" xfId="0" applyFont="1" applyFill="1" applyBorder="1" applyAlignment="1" applyProtection="1">
      <alignment horizontal="right" vertical="center"/>
      <protection/>
    </xf>
    <xf numFmtId="3" fontId="2" fillId="33" borderId="38" xfId="53" applyNumberFormat="1" applyFont="1" applyFill="1" applyBorder="1" applyAlignment="1">
      <alignment horizontal="center"/>
      <protection/>
    </xf>
    <xf numFmtId="0" fontId="15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2" fillId="33" borderId="0" xfId="0" applyFont="1" applyFill="1" applyAlignment="1">
      <alignment horizontal="right"/>
    </xf>
    <xf numFmtId="0" fontId="16" fillId="35" borderId="16" xfId="0" applyFont="1" applyFill="1" applyBorder="1" applyAlignment="1">
      <alignment horizontal="center"/>
    </xf>
    <xf numFmtId="0" fontId="16" fillId="35" borderId="18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9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17" fillId="35" borderId="0" xfId="0" applyFont="1" applyFill="1" applyAlignment="1">
      <alignment horizontal="center"/>
    </xf>
    <xf numFmtId="176" fontId="10" fillId="33" borderId="19" xfId="0" applyNumberFormat="1" applyFont="1" applyFill="1" applyBorder="1" applyAlignment="1">
      <alignment horizontal="center"/>
    </xf>
    <xf numFmtId="176" fontId="10" fillId="33" borderId="40" xfId="0" applyNumberFormat="1" applyFont="1" applyFill="1" applyBorder="1" applyAlignment="1">
      <alignment horizontal="center"/>
    </xf>
    <xf numFmtId="176" fontId="10" fillId="33" borderId="35" xfId="0" applyNumberFormat="1" applyFont="1" applyFill="1" applyBorder="1" applyAlignment="1">
      <alignment horizontal="center"/>
    </xf>
    <xf numFmtId="176" fontId="10" fillId="33" borderId="41" xfId="0" applyNumberFormat="1" applyFont="1" applyFill="1" applyBorder="1" applyAlignment="1">
      <alignment horizontal="center"/>
    </xf>
    <xf numFmtId="176" fontId="10" fillId="33" borderId="42" xfId="0" applyNumberFormat="1" applyFont="1" applyFill="1" applyBorder="1" applyAlignment="1">
      <alignment horizontal="center"/>
    </xf>
    <xf numFmtId="176" fontId="10" fillId="33" borderId="43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right"/>
    </xf>
    <xf numFmtId="176" fontId="10" fillId="36" borderId="37" xfId="0" applyNumberFormat="1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176" fontId="10" fillId="36" borderId="45" xfId="0" applyNumberFormat="1" applyFont="1" applyFill="1" applyBorder="1" applyAlignment="1">
      <alignment horizontal="center"/>
    </xf>
    <xf numFmtId="0" fontId="2" fillId="33" borderId="0" xfId="53" applyNumberFormat="1" applyFont="1" applyFill="1" applyAlignment="1">
      <alignment horizontal="left"/>
      <protection/>
    </xf>
    <xf numFmtId="0" fontId="2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176" fontId="10" fillId="34" borderId="46" xfId="53" applyNumberFormat="1" applyFont="1" applyFill="1" applyBorder="1" applyAlignment="1" applyProtection="1">
      <alignment horizontal="center"/>
      <protection locked="0"/>
    </xf>
    <xf numFmtId="4" fontId="10" fillId="34" borderId="47" xfId="53" applyNumberFormat="1" applyFont="1" applyFill="1" applyBorder="1" applyAlignment="1" applyProtection="1">
      <alignment horizontal="center"/>
      <protection locked="0"/>
    </xf>
    <xf numFmtId="0" fontId="10" fillId="33" borderId="46" xfId="53" applyNumberFormat="1" applyFont="1" applyFill="1" applyBorder="1" applyAlignment="1" applyProtection="1">
      <alignment horizontal="center"/>
      <protection locked="0"/>
    </xf>
    <xf numFmtId="0" fontId="10" fillId="33" borderId="47" xfId="53" applyNumberFormat="1" applyFont="1" applyFill="1" applyBorder="1" applyAlignment="1" applyProtection="1">
      <alignment horizontal="center"/>
      <protection locked="0"/>
    </xf>
    <xf numFmtId="176" fontId="10" fillId="34" borderId="48" xfId="53" applyNumberFormat="1" applyFont="1" applyFill="1" applyBorder="1" applyAlignment="1" applyProtection="1">
      <alignment horizontal="center"/>
      <protection locked="0"/>
    </xf>
    <xf numFmtId="4" fontId="10" fillId="34" borderId="49" xfId="53" applyNumberFormat="1" applyFont="1" applyFill="1" applyBorder="1" applyAlignment="1" applyProtection="1">
      <alignment horizontal="center"/>
      <protection locked="0"/>
    </xf>
    <xf numFmtId="0" fontId="10" fillId="33" borderId="48" xfId="53" applyNumberFormat="1" applyFont="1" applyFill="1" applyBorder="1" applyAlignment="1" applyProtection="1">
      <alignment horizontal="center"/>
      <protection locked="0"/>
    </xf>
    <xf numFmtId="0" fontId="10" fillId="33" borderId="49" xfId="53" applyNumberFormat="1" applyFont="1" applyFill="1" applyBorder="1" applyAlignment="1" applyProtection="1">
      <alignment horizontal="center"/>
      <protection locked="0"/>
    </xf>
    <xf numFmtId="176" fontId="10" fillId="34" borderId="50" xfId="53" applyNumberFormat="1" applyFont="1" applyFill="1" applyBorder="1" applyAlignment="1" applyProtection="1">
      <alignment horizontal="center"/>
      <protection locked="0"/>
    </xf>
    <xf numFmtId="4" fontId="10" fillId="34" borderId="51" xfId="53" applyNumberFormat="1" applyFont="1" applyFill="1" applyBorder="1" applyAlignment="1" applyProtection="1">
      <alignment horizontal="center"/>
      <protection locked="0"/>
    </xf>
    <xf numFmtId="0" fontId="10" fillId="33" borderId="50" xfId="53" applyNumberFormat="1" applyFont="1" applyFill="1" applyBorder="1" applyAlignment="1" applyProtection="1">
      <alignment horizontal="center"/>
      <protection locked="0"/>
    </xf>
    <xf numFmtId="0" fontId="10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2" fillId="33" borderId="48" xfId="53" applyNumberFormat="1" applyFont="1" applyFill="1" applyBorder="1" applyAlignment="1">
      <alignment horizontal="left" wrapText="1"/>
      <protection/>
    </xf>
    <xf numFmtId="0" fontId="10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176" fontId="2" fillId="33" borderId="15" xfId="53" applyNumberFormat="1" applyFont="1" applyFill="1" applyBorder="1" applyAlignment="1">
      <alignment horizontal="center"/>
      <protection/>
    </xf>
    <xf numFmtId="176" fontId="2" fillId="33" borderId="35" xfId="53" applyNumberFormat="1" applyFont="1" applyFill="1" applyBorder="1" applyAlignment="1">
      <alignment horizontal="center"/>
      <protection/>
    </xf>
    <xf numFmtId="3" fontId="2" fillId="33" borderId="16" xfId="53" applyNumberFormat="1" applyFont="1" applyFill="1" applyBorder="1" applyAlignment="1">
      <alignment horizontal="center" vertical="center"/>
      <protection/>
    </xf>
    <xf numFmtId="3" fontId="2" fillId="33" borderId="18" xfId="53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6" fontId="1" fillId="37" borderId="36" xfId="53" applyNumberFormat="1" applyFont="1" applyFill="1" applyBorder="1" applyAlignment="1">
      <alignment horizontal="center"/>
      <protection/>
    </xf>
    <xf numFmtId="176" fontId="1" fillId="37" borderId="35" xfId="53" applyNumberFormat="1" applyFont="1" applyFill="1" applyBorder="1" applyAlignment="1">
      <alignment horizontal="center"/>
      <protection/>
    </xf>
    <xf numFmtId="0" fontId="2" fillId="34" borderId="52" xfId="53" applyNumberFormat="1" applyFont="1" applyFill="1" applyBorder="1" applyAlignment="1" applyProtection="1">
      <alignment horizontal="left"/>
      <protection locked="0"/>
    </xf>
    <xf numFmtId="0" fontId="2" fillId="34" borderId="27" xfId="53" applyNumberFormat="1" applyFont="1" applyFill="1" applyBorder="1" applyAlignment="1" applyProtection="1">
      <alignment horizontal="left"/>
      <protection locked="0"/>
    </xf>
    <xf numFmtId="0" fontId="2" fillId="34" borderId="34" xfId="53" applyNumberFormat="1" applyFont="1" applyFill="1" applyBorder="1" applyAlignment="1" applyProtection="1">
      <alignment horizontal="left"/>
      <protection locked="0"/>
    </xf>
    <xf numFmtId="0" fontId="2" fillId="34" borderId="53" xfId="53" applyNumberFormat="1" applyFont="1" applyFill="1" applyBorder="1" applyAlignment="1" applyProtection="1">
      <alignment horizontal="left"/>
      <protection locked="0"/>
    </xf>
    <xf numFmtId="0" fontId="2" fillId="34" borderId="28" xfId="53" applyNumberFormat="1" applyFont="1" applyFill="1" applyBorder="1" applyAlignment="1" applyProtection="1">
      <alignment horizontal="left"/>
      <protection locked="0"/>
    </xf>
    <xf numFmtId="0" fontId="2" fillId="34" borderId="54" xfId="53" applyNumberFormat="1" applyFont="1" applyFill="1" applyBorder="1" applyAlignment="1" applyProtection="1">
      <alignment horizontal="left"/>
      <protection locked="0"/>
    </xf>
    <xf numFmtId="0" fontId="14" fillId="33" borderId="33" xfId="53" applyNumberFormat="1" applyFont="1" applyFill="1" applyBorder="1" applyAlignment="1">
      <alignment horizontal="right" vertical="center"/>
      <protection/>
    </xf>
    <xf numFmtId="0" fontId="8" fillId="34" borderId="27" xfId="53" applyNumberFormat="1" applyFont="1" applyFill="1" applyBorder="1" applyAlignment="1" applyProtection="1">
      <alignment horizontal="left"/>
      <protection locked="0"/>
    </xf>
    <xf numFmtId="0" fontId="8" fillId="34" borderId="55" xfId="53" applyNumberFormat="1" applyFont="1" applyFill="1" applyBorder="1" applyAlignment="1" applyProtection="1">
      <alignment horizontal="left"/>
      <protection locked="0"/>
    </xf>
    <xf numFmtId="0" fontId="2" fillId="34" borderId="36" xfId="53" applyNumberFormat="1" applyFont="1" applyFill="1" applyBorder="1" applyAlignment="1" applyProtection="1">
      <alignment horizontal="center"/>
      <protection locked="0"/>
    </xf>
    <xf numFmtId="0" fontId="2" fillId="34" borderId="35" xfId="53" applyNumberFormat="1" applyFont="1" applyFill="1" applyBorder="1" applyAlignment="1" applyProtection="1">
      <alignment horizontal="center"/>
      <protection locked="0"/>
    </xf>
    <xf numFmtId="0" fontId="2" fillId="33" borderId="36" xfId="53" applyNumberFormat="1" applyFont="1" applyFill="1" applyBorder="1" applyAlignment="1" applyProtection="1">
      <alignment horizontal="center"/>
      <protection locked="0"/>
    </xf>
    <xf numFmtId="0" fontId="2" fillId="33" borderId="35" xfId="53" applyNumberFormat="1" applyFont="1" applyFill="1" applyBorder="1" applyAlignment="1" applyProtection="1">
      <alignment horizontal="center"/>
      <protection locked="0"/>
    </xf>
    <xf numFmtId="3" fontId="2" fillId="33" borderId="52" xfId="53" applyNumberFormat="1" applyFont="1" applyFill="1" applyBorder="1" applyAlignment="1" applyProtection="1">
      <alignment horizontal="center"/>
      <protection locked="0"/>
    </xf>
    <xf numFmtId="3" fontId="2" fillId="33" borderId="34" xfId="53" applyNumberFormat="1" applyFont="1" applyFill="1" applyBorder="1" applyAlignment="1" applyProtection="1">
      <alignment horizontal="center"/>
      <protection locked="0"/>
    </xf>
    <xf numFmtId="0" fontId="10" fillId="33" borderId="56" xfId="53" applyNumberFormat="1" applyFont="1" applyFill="1" applyBorder="1" applyAlignment="1">
      <alignment horizontal="center"/>
      <protection/>
    </xf>
    <xf numFmtId="0" fontId="10" fillId="33" borderId="20" xfId="53" applyNumberFormat="1" applyFont="1" applyFill="1" applyBorder="1" applyAlignment="1">
      <alignment horizontal="center"/>
      <protection/>
    </xf>
    <xf numFmtId="0" fontId="10" fillId="34" borderId="56" xfId="53" applyNumberFormat="1" applyFont="1" applyFill="1" applyBorder="1" applyAlignment="1">
      <alignment horizontal="center"/>
      <protection/>
    </xf>
    <xf numFmtId="0" fontId="10" fillId="34" borderId="20" xfId="53" applyNumberFormat="1" applyFont="1" applyFill="1" applyBorder="1" applyAlignment="1">
      <alignment horizontal="center"/>
      <protection/>
    </xf>
    <xf numFmtId="3" fontId="2" fillId="34" borderId="52" xfId="53" applyNumberFormat="1" applyFont="1" applyFill="1" applyBorder="1" applyAlignment="1" applyProtection="1">
      <alignment horizontal="center"/>
      <protection locked="0"/>
    </xf>
    <xf numFmtId="3" fontId="2" fillId="34" borderId="34" xfId="53" applyNumberFormat="1" applyFont="1" applyFill="1" applyBorder="1" applyAlignment="1" applyProtection="1">
      <alignment horizontal="center"/>
      <protection locked="0"/>
    </xf>
    <xf numFmtId="0" fontId="2" fillId="33" borderId="0" xfId="53" applyNumberFormat="1" applyFont="1" applyFill="1" applyAlignment="1">
      <alignment horizontal="left" wrapText="1"/>
      <protection/>
    </xf>
    <xf numFmtId="0" fontId="2" fillId="34" borderId="56" xfId="53" applyNumberFormat="1" applyFont="1" applyFill="1" applyBorder="1" applyAlignment="1" applyProtection="1">
      <alignment horizontal="left"/>
      <protection locked="0"/>
    </xf>
    <xf numFmtId="0" fontId="2" fillId="34" borderId="26" xfId="53" applyNumberFormat="1" applyFont="1" applyFill="1" applyBorder="1" applyAlignment="1" applyProtection="1">
      <alignment horizontal="left"/>
      <protection locked="0"/>
    </xf>
    <xf numFmtId="0" fontId="2" fillId="34" borderId="20" xfId="53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N5" sqref="N5"/>
    </sheetView>
  </sheetViews>
  <sheetFormatPr defaultColWidth="8.851562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6.851562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24" width="8.8515625" style="1" customWidth="1"/>
    <col min="25" max="25" width="7.421875" style="1" customWidth="1"/>
    <col min="26" max="16384" width="8.8515625" style="1" customWidth="1"/>
  </cols>
  <sheetData>
    <row r="1" spans="2:15" ht="12.75">
      <c r="B1" s="8" t="s">
        <v>77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64</v>
      </c>
      <c r="O1" s="9"/>
    </row>
    <row r="2" spans="2:22" ht="13.5" customHeight="1">
      <c r="B2" s="8" t="s">
        <v>78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5</v>
      </c>
      <c r="S2" s="99">
        <v>1</v>
      </c>
      <c r="U2" s="75"/>
      <c r="V2" s="76" t="s">
        <v>42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6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82</v>
      </c>
      <c r="O4" s="14"/>
      <c r="R4" s="83" t="s">
        <v>7</v>
      </c>
      <c r="S4" s="100">
        <v>1</v>
      </c>
      <c r="U4" s="77">
        <v>2</v>
      </c>
      <c r="V4" s="78" t="s">
        <v>66</v>
      </c>
    </row>
    <row r="5" spans="2:22" ht="30" customHeight="1">
      <c r="B5" s="18" t="s">
        <v>79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44</v>
      </c>
      <c r="O5" s="19"/>
      <c r="R5" s="84" t="s">
        <v>8</v>
      </c>
      <c r="S5" s="101">
        <v>1</v>
      </c>
      <c r="U5" s="77">
        <v>3</v>
      </c>
      <c r="V5" s="78" t="s">
        <v>65</v>
      </c>
    </row>
    <row r="6" spans="2:22" ht="21" customHeight="1">
      <c r="B6" s="21" t="s">
        <v>43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67</v>
      </c>
    </row>
    <row r="7" spans="1:22" ht="18" customHeight="1">
      <c r="A7" s="7" t="s">
        <v>19</v>
      </c>
      <c r="B7" s="3" t="s">
        <v>45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4"/>
      <c r="U7" s="77">
        <v>5</v>
      </c>
      <c r="V7" s="78" t="s">
        <v>68</v>
      </c>
    </row>
    <row r="8" spans="1:22" ht="18" customHeight="1" thickBot="1">
      <c r="A8" s="7" t="s">
        <v>20</v>
      </c>
      <c r="B8" s="4" t="s">
        <v>46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4"/>
      <c r="R8" s="74" t="s">
        <v>17</v>
      </c>
      <c r="S8" s="94">
        <v>3</v>
      </c>
      <c r="T8" s="81" t="s">
        <v>12</v>
      </c>
      <c r="U8" s="77">
        <v>6</v>
      </c>
      <c r="V8" s="78" t="s">
        <v>69</v>
      </c>
    </row>
    <row r="9" spans="1:22" ht="18" customHeight="1" thickTop="1">
      <c r="A9" s="7" t="s">
        <v>21</v>
      </c>
      <c r="B9" s="5" t="s">
        <v>48</v>
      </c>
      <c r="C9" s="133"/>
      <c r="D9" s="133"/>
      <c r="E9" s="6" t="s">
        <v>47</v>
      </c>
      <c r="F9" s="6"/>
      <c r="G9" s="133"/>
      <c r="H9" s="133"/>
      <c r="I9" s="133"/>
      <c r="J9" s="133"/>
      <c r="K9" s="133"/>
      <c r="L9" s="133"/>
      <c r="M9" s="133"/>
      <c r="N9" s="134"/>
      <c r="O9" s="14"/>
      <c r="U9" s="77">
        <v>7</v>
      </c>
      <c r="V9" s="78" t="s">
        <v>70</v>
      </c>
    </row>
    <row r="10" spans="2:22" ht="12.75">
      <c r="B10" s="16"/>
      <c r="U10" s="77">
        <v>8</v>
      </c>
      <c r="V10" s="78" t="s">
        <v>73</v>
      </c>
    </row>
    <row r="11" spans="2:22" ht="13.5" customHeight="1">
      <c r="B11" s="16"/>
      <c r="H11" s="73"/>
      <c r="O11" s="22"/>
      <c r="U11" s="77">
        <v>9</v>
      </c>
      <c r="V11" s="78" t="s">
        <v>72</v>
      </c>
    </row>
    <row r="12" spans="2:22" ht="18" customHeight="1">
      <c r="B12" s="33" t="s">
        <v>49</v>
      </c>
      <c r="C12" s="34"/>
      <c r="D12" s="34"/>
      <c r="E12" s="122">
        <v>1</v>
      </c>
      <c r="F12" s="123"/>
      <c r="G12" s="122">
        <v>2</v>
      </c>
      <c r="H12" s="123"/>
      <c r="I12" s="122">
        <v>3</v>
      </c>
      <c r="J12" s="123"/>
      <c r="K12" s="122">
        <v>4</v>
      </c>
      <c r="L12" s="123"/>
      <c r="M12" s="35"/>
      <c r="N12" s="36" t="s">
        <v>56</v>
      </c>
      <c r="U12" s="77">
        <v>10</v>
      </c>
      <c r="V12" s="78" t="s">
        <v>71</v>
      </c>
    </row>
    <row r="13" spans="1:22" ht="18" customHeight="1">
      <c r="A13" s="7" t="s">
        <v>22</v>
      </c>
      <c r="B13" s="40" t="s">
        <v>50</v>
      </c>
      <c r="C13" s="41"/>
      <c r="D13" s="42"/>
      <c r="E13" s="143" t="str">
        <f>INDEX($V$3:$V$15,Kategorie1,1)</f>
        <v> </v>
      </c>
      <c r="F13" s="144"/>
      <c r="G13" s="141" t="str">
        <f>INDEX($V$3:$V$15,Kategorie2,1)</f>
        <v> </v>
      </c>
      <c r="H13" s="142"/>
      <c r="I13" s="141" t="str">
        <f>INDEX($V$3:$V$15,Kategorie3,1)</f>
        <v> </v>
      </c>
      <c r="J13" s="142"/>
      <c r="K13" s="141" t="str">
        <f>INDEX($V$3:$V$15,Kategorie4,1)</f>
        <v> </v>
      </c>
      <c r="L13" s="142"/>
      <c r="M13" s="44"/>
      <c r="N13" s="38"/>
      <c r="U13" s="77">
        <v>11</v>
      </c>
      <c r="V13" s="78" t="s">
        <v>74</v>
      </c>
    </row>
    <row r="14" spans="1:22" ht="27" customHeight="1">
      <c r="A14" s="7" t="s">
        <v>23</v>
      </c>
      <c r="B14" s="115" t="s">
        <v>51</v>
      </c>
      <c r="C14" s="39" t="s">
        <v>13</v>
      </c>
      <c r="D14" s="43" t="s">
        <v>11</v>
      </c>
      <c r="E14" s="145"/>
      <c r="F14" s="146"/>
      <c r="G14" s="139"/>
      <c r="H14" s="140"/>
      <c r="I14" s="139"/>
      <c r="J14" s="140"/>
      <c r="K14" s="139"/>
      <c r="L14" s="140"/>
      <c r="M14" s="56"/>
      <c r="N14" s="57">
        <f>E14+G14+I14+K14</f>
        <v>0</v>
      </c>
      <c r="U14" s="77">
        <v>12</v>
      </c>
      <c r="V14" s="78" t="s">
        <v>75</v>
      </c>
    </row>
    <row r="15" spans="1:22" ht="18" customHeight="1">
      <c r="A15" s="7" t="s">
        <v>24</v>
      </c>
      <c r="B15" s="48" t="s">
        <v>61</v>
      </c>
      <c r="C15" s="49" t="s">
        <v>10</v>
      </c>
      <c r="D15" s="50" t="s">
        <v>9</v>
      </c>
      <c r="E15" s="135"/>
      <c r="F15" s="136"/>
      <c r="G15" s="137"/>
      <c r="H15" s="138"/>
      <c r="I15" s="137"/>
      <c r="J15" s="138"/>
      <c r="K15" s="137"/>
      <c r="L15" s="138"/>
      <c r="M15" s="58"/>
      <c r="N15" s="59">
        <f>IF(N14&gt;0,(E15*E14+G15*G14+I15*I14+K15*K14)/N14,0)</f>
        <v>0</v>
      </c>
      <c r="O15" s="23"/>
      <c r="U15" s="79">
        <v>13</v>
      </c>
      <c r="V15" s="80" t="s">
        <v>76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54</v>
      </c>
      <c r="C17" s="34"/>
      <c r="D17" s="70" t="s">
        <v>55</v>
      </c>
      <c r="E17" s="122">
        <v>1</v>
      </c>
      <c r="F17" s="123"/>
      <c r="G17" s="122">
        <v>2</v>
      </c>
      <c r="H17" s="123"/>
      <c r="I17" s="122">
        <v>3</v>
      </c>
      <c r="J17" s="123"/>
      <c r="K17" s="122">
        <v>4</v>
      </c>
      <c r="L17" s="123"/>
      <c r="M17" s="35"/>
      <c r="N17" s="36" t="s">
        <v>56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13</v>
      </c>
      <c r="F18" s="53" t="s">
        <v>52</v>
      </c>
      <c r="G18" s="52" t="s">
        <v>13</v>
      </c>
      <c r="H18" s="53" t="s">
        <v>52</v>
      </c>
      <c r="I18" s="52" t="s">
        <v>13</v>
      </c>
      <c r="J18" s="53" t="s">
        <v>52</v>
      </c>
      <c r="K18" s="52" t="s">
        <v>13</v>
      </c>
      <c r="L18" s="53" t="s">
        <v>52</v>
      </c>
      <c r="M18" s="54"/>
      <c r="N18" s="53" t="s">
        <v>13</v>
      </c>
    </row>
    <row r="19" spans="2:21" ht="18" customHeight="1">
      <c r="B19" s="63" t="s">
        <v>53</v>
      </c>
      <c r="C19" s="64"/>
      <c r="D19" s="65"/>
      <c r="E19" s="66" t="s">
        <v>14</v>
      </c>
      <c r="F19" s="67" t="s">
        <v>15</v>
      </c>
      <c r="G19" s="66" t="s">
        <v>14</v>
      </c>
      <c r="H19" s="67" t="s">
        <v>15</v>
      </c>
      <c r="I19" s="66" t="s">
        <v>14</v>
      </c>
      <c r="J19" s="67" t="s">
        <v>15</v>
      </c>
      <c r="K19" s="66" t="s">
        <v>14</v>
      </c>
      <c r="L19" s="67" t="s">
        <v>15</v>
      </c>
      <c r="M19" s="51"/>
      <c r="N19" s="67" t="s">
        <v>14</v>
      </c>
      <c r="R19" s="85" t="s">
        <v>1</v>
      </c>
      <c r="S19" s="85" t="s">
        <v>2</v>
      </c>
      <c r="T19" s="85" t="s">
        <v>3</v>
      </c>
      <c r="U19" s="85" t="s">
        <v>4</v>
      </c>
    </row>
    <row r="20" spans="1:21" ht="18" customHeight="1">
      <c r="A20" s="7" t="s">
        <v>25</v>
      </c>
      <c r="B20" s="148"/>
      <c r="C20" s="149"/>
      <c r="D20" s="150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26</v>
      </c>
      <c r="B21" s="126"/>
      <c r="C21" s="127"/>
      <c r="D21" s="128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27</v>
      </c>
      <c r="B22" s="126"/>
      <c r="C22" s="127"/>
      <c r="D22" s="128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28</v>
      </c>
      <c r="B23" s="126"/>
      <c r="C23" s="127"/>
      <c r="D23" s="128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29</v>
      </c>
      <c r="B24" s="126"/>
      <c r="C24" s="127"/>
      <c r="D24" s="128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30</v>
      </c>
      <c r="B25" s="126"/>
      <c r="C25" s="127"/>
      <c r="D25" s="128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31</v>
      </c>
      <c r="B26" s="126"/>
      <c r="C26" s="127"/>
      <c r="D26" s="128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32</v>
      </c>
      <c r="B27" s="126"/>
      <c r="C27" s="127"/>
      <c r="D27" s="128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33</v>
      </c>
      <c r="B28" s="126"/>
      <c r="C28" s="127"/>
      <c r="D28" s="128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34</v>
      </c>
      <c r="B29" s="126"/>
      <c r="C29" s="127"/>
      <c r="D29" s="128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35</v>
      </c>
      <c r="B30" s="126"/>
      <c r="C30" s="127"/>
      <c r="D30" s="128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36</v>
      </c>
      <c r="B31" s="126"/>
      <c r="C31" s="127"/>
      <c r="D31" s="128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37</v>
      </c>
      <c r="B32" s="126"/>
      <c r="C32" s="127"/>
      <c r="D32" s="128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38</v>
      </c>
      <c r="B33" s="126"/>
      <c r="C33" s="127"/>
      <c r="D33" s="128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39</v>
      </c>
      <c r="B34" s="129"/>
      <c r="C34" s="130"/>
      <c r="D34" s="131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40</v>
      </c>
      <c r="B35" s="132" t="s">
        <v>58</v>
      </c>
      <c r="C35" s="132"/>
      <c r="D35" s="132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57</v>
      </c>
      <c r="M35" s="120">
        <f>E35+G35+I35+K35</f>
        <v>0</v>
      </c>
      <c r="N35" s="121"/>
      <c r="O35" s="14"/>
      <c r="Q35" s="92" t="s">
        <v>18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59</v>
      </c>
      <c r="C38" s="34"/>
      <c r="D38" s="34"/>
      <c r="E38" s="122">
        <v>1</v>
      </c>
      <c r="F38" s="123"/>
      <c r="G38" s="122">
        <v>2</v>
      </c>
      <c r="H38" s="123"/>
      <c r="I38" s="122">
        <v>3</v>
      </c>
      <c r="J38" s="123"/>
      <c r="K38" s="122">
        <v>4</v>
      </c>
      <c r="L38" s="123"/>
      <c r="M38" s="35"/>
      <c r="N38" s="36" t="s">
        <v>56</v>
      </c>
      <c r="O38" s="37"/>
    </row>
    <row r="39" spans="1:16" ht="18" customHeight="1">
      <c r="A39" s="7" t="s">
        <v>41</v>
      </c>
      <c r="B39" s="48" t="s">
        <v>60</v>
      </c>
      <c r="C39" s="49" t="s">
        <v>16</v>
      </c>
      <c r="D39" s="50" t="s">
        <v>9</v>
      </c>
      <c r="E39" s="124">
        <f>IF(R35&gt;0,E15*E14/R35,"")</f>
      </c>
      <c r="F39" s="125"/>
      <c r="G39" s="124">
        <f>IF(S35&gt;0,G15*G14/S35,"")</f>
      </c>
      <c r="H39" s="125"/>
      <c r="I39" s="124">
        <f>IF(T35&gt;0,I15*I14/T35,"")</f>
      </c>
      <c r="J39" s="125"/>
      <c r="K39" s="124">
        <f>IF(U35&gt;0,K15*K14/U35,"")</f>
      </c>
      <c r="L39" s="125"/>
      <c r="M39" s="58"/>
      <c r="N39" s="118">
        <f>IF(V35&gt;0,N15*N14/V35,"")</f>
      </c>
      <c r="O39" s="119"/>
      <c r="P39" s="2"/>
    </row>
    <row r="40" ht="18" customHeight="1"/>
    <row r="41" ht="8.25" customHeight="1"/>
    <row r="42" spans="2:14" ht="18" customHeight="1">
      <c r="B42" s="98" t="s">
        <v>63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47" t="s">
        <v>80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5" s="117" customFormat="1" ht="36.75" customHeight="1">
      <c r="A44" s="116"/>
      <c r="B44" s="147" t="s">
        <v>81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2"/>
    </row>
    <row r="45" spans="1:14" ht="18.75" customHeight="1">
      <c r="A45" s="30"/>
      <c r="B45" s="147" t="s">
        <v>62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F7E8" sheet="1"/>
  <mergeCells count="53"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  <mergeCell ref="C9:D9"/>
    <mergeCell ref="B23:D23"/>
    <mergeCell ref="I12:J12"/>
    <mergeCell ref="E13:F13"/>
    <mergeCell ref="E12:F12"/>
    <mergeCell ref="B22:D22"/>
    <mergeCell ref="E14:F14"/>
    <mergeCell ref="I15:J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B29:D29"/>
    <mergeCell ref="B30:D30"/>
    <mergeCell ref="B31:D31"/>
    <mergeCell ref="B32:D32"/>
    <mergeCell ref="B33:D33"/>
    <mergeCell ref="B34:D34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Geraldine Chew</cp:lastModifiedBy>
  <cp:lastPrinted>2008-12-19T10:20:54Z</cp:lastPrinted>
  <dcterms:created xsi:type="dcterms:W3CDTF">2007-12-10T21:39:46Z</dcterms:created>
  <dcterms:modified xsi:type="dcterms:W3CDTF">2021-02-12T10:11:58Z</dcterms:modified>
  <cp:category/>
  <cp:version/>
  <cp:contentType/>
  <cp:contentStatus/>
</cp:coreProperties>
</file>