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mst239701.sharepoint.com/sites/Files/01Daten/03_Zertifizierung/01_Dokumente/03_Minergie_Hilfstools/05_Luftdichtheit/04_NWF_Luftdichtheitsmessung/01_Gültig/01_Offene_Dateien/"/>
    </mc:Choice>
  </mc:AlternateContent>
  <xr:revisionPtr revIDLastSave="0" documentId="8_{600F7596-07FC-4583-991C-279E2C640BC0}" xr6:coauthVersionLast="47" xr6:coauthVersionMax="47" xr10:uidLastSave="{00000000-0000-0000-0000-000000000000}"/>
  <bookViews>
    <workbookView xWindow="-28920" yWindow="-120" windowWidth="29040" windowHeight="15840" xr2:uid="{00000000-000D-0000-FFFF-FFFF00000000}"/>
  </bookViews>
  <sheets>
    <sheet name="Justificatif" sheetId="1" r:id="rId1"/>
    <sheet name="Etanchements" sheetId="4" r:id="rId2"/>
    <sheet name="Valeurs indicatives" sheetId="6" r:id="rId3"/>
  </sheets>
  <definedNames>
    <definedName name="Bauart" localSheetId="1">Etanchements!#REF!</definedName>
    <definedName name="Bauart" localSheetId="2">'Valeurs indicatives'!#REF!</definedName>
    <definedName name="Bauart">Justificatif!#REF!</definedName>
    <definedName name="Bauart2">Justificatif!$U$33</definedName>
    <definedName name="Energiestandard" localSheetId="1">Etanchements!#REF!</definedName>
    <definedName name="Energiestandard" localSheetId="2">'Valeurs indicatives'!#REF!</definedName>
    <definedName name="Energiestandard">Justificatif!#REF!</definedName>
    <definedName name="Energiestandard2">Justificatif!$U$31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6" i="4" l="1"/>
  <c r="F76" i="6"/>
  <c r="F76" i="1"/>
  <c r="K85" i="1"/>
  <c r="F85" i="1"/>
  <c r="W35" i="1"/>
  <c r="V35" i="1"/>
  <c r="U35" i="1"/>
  <c r="P35" i="1" l="1"/>
  <c r="E17" i="6" l="1"/>
  <c r="P85" i="1" l="1"/>
  <c r="C17" i="6"/>
  <c r="K35" i="1" l="1"/>
  <c r="K36" i="1" l="1"/>
  <c r="L37" i="1" s="1"/>
</calcChain>
</file>

<file path=xl/sharedStrings.xml><?xml version="1.0" encoding="utf-8"?>
<sst xmlns="http://schemas.openxmlformats.org/spreadsheetml/2006/main" count="225" uniqueCount="170">
  <si>
    <t>Minergie</t>
  </si>
  <si>
    <t>Minergie-A</t>
  </si>
  <si>
    <t>Minergie-P</t>
  </si>
  <si>
    <t>Formel für Grenzwert</t>
  </si>
  <si>
    <r>
      <rPr>
        <sz val="20"/>
        <color theme="1"/>
        <rFont val="Arial"/>
        <family val="2"/>
      </rPr>
      <t>Résumé Mesures d'étanchéité à l'air</t>
    </r>
  </si>
  <si>
    <r>
      <rPr>
        <sz val="14"/>
        <color theme="1"/>
        <rFont val="Arial"/>
        <family val="2"/>
      </rPr>
      <t>pour les bâtiments Minergie/Minergie-P/Minergie-A</t>
    </r>
  </si>
  <si>
    <r>
      <rPr>
        <sz val="8"/>
        <color theme="1"/>
        <rFont val="Arial"/>
        <family val="2"/>
      </rPr>
      <t>(compléter les champs en jaune)</t>
    </r>
  </si>
  <si>
    <r>
      <rPr>
        <sz val="11"/>
        <color theme="1"/>
        <rFont val="Arial"/>
        <family val="2"/>
      </rPr>
      <t>≤</t>
    </r>
  </si>
  <si>
    <r>
      <rPr>
        <sz val="10"/>
        <color theme="1"/>
        <rFont val="Arial"/>
        <family val="2"/>
      </rPr>
      <t>[m³/(h·m²)]</t>
    </r>
  </si>
  <si>
    <r>
      <rPr>
        <sz val="11"/>
        <color theme="1"/>
        <rFont val="Arial"/>
        <family val="2"/>
      </rPr>
      <t>Exigence remplie:</t>
    </r>
  </si>
  <si>
    <r>
      <rPr>
        <b/>
        <sz val="11"/>
        <color theme="1"/>
        <rFont val="Arial"/>
        <family val="2"/>
      </rPr>
      <t>Données mesurées / résultats des mesures</t>
    </r>
  </si>
  <si>
    <r>
      <rPr>
        <sz val="11"/>
        <color theme="1"/>
        <rFont val="Arial"/>
        <family val="2"/>
      </rPr>
      <t>Dépression (-)</t>
    </r>
  </si>
  <si>
    <r>
      <rPr>
        <sz val="11"/>
        <color theme="1"/>
        <rFont val="Arial"/>
        <family val="2"/>
      </rPr>
      <t>Surpression (+)</t>
    </r>
  </si>
  <si>
    <r>
      <rPr>
        <sz val="11"/>
        <color theme="1"/>
        <rFont val="Arial"/>
        <family val="2"/>
      </rPr>
      <t>Valeur moyenne</t>
    </r>
  </si>
  <si>
    <r>
      <rPr>
        <sz val="11"/>
        <color theme="1"/>
        <rFont val="Arial"/>
        <family val="2"/>
      </rPr>
      <t>Remarques</t>
    </r>
  </si>
  <si>
    <r>
      <rPr>
        <sz val="10"/>
        <color theme="1"/>
        <rFont val="Arial"/>
        <family val="2"/>
      </rPr>
      <t>- Le résultat de la mesure n'exclut pas des défauts (cachés) dans la construction.</t>
    </r>
  </si>
  <si>
    <r>
      <rPr>
        <sz val="10"/>
        <color theme="1"/>
        <rFont val="Arial"/>
        <family val="2"/>
      </rPr>
      <t>- L'étanchéité à l'air peut évoluer au fil du temps.</t>
    </r>
  </si>
  <si>
    <r>
      <rPr>
        <sz val="11"/>
        <color theme="1"/>
        <rFont val="Arial"/>
        <family val="2"/>
      </rPr>
      <t>X</t>
    </r>
  </si>
  <si>
    <t>(compléter les champs en jaune)</t>
  </si>
  <si>
    <r>
      <rPr>
        <sz val="11"/>
        <color theme="1"/>
        <rFont val="Arial"/>
        <family val="2"/>
      </rPr>
      <t>Dépression</t>
    </r>
  </si>
  <si>
    <r>
      <rPr>
        <sz val="11"/>
        <color theme="1"/>
        <rFont val="Arial"/>
        <family val="2"/>
      </rPr>
      <t>Surpression</t>
    </r>
  </si>
  <si>
    <r>
      <rPr>
        <sz val="11"/>
        <color theme="1"/>
        <rFont val="Arial"/>
        <family val="2"/>
      </rPr>
      <t>Pression du bâtiment
[Pa]</t>
    </r>
  </si>
  <si>
    <t>Porte d'entrée avec panneau latéral encore manquante (BD installé ici)</t>
  </si>
  <si>
    <t>Nouvelle construction</t>
  </si>
  <si>
    <t>Rénovation</t>
  </si>
  <si>
    <t>Nouvelle construction / rénovation</t>
  </si>
  <si>
    <t>Veuillez choisir, s.v.p.</t>
  </si>
  <si>
    <r>
      <t>Coeff. déterm. r</t>
    </r>
    <r>
      <rPr>
        <vertAlign val="superscript"/>
        <sz val="11"/>
        <color theme="1"/>
        <rFont val="Arial"/>
        <family val="2"/>
      </rPr>
      <t>2</t>
    </r>
  </si>
  <si>
    <t>Mesure anticipée</t>
  </si>
  <si>
    <t>Mesure lors de la réception, travaux de construction/transformation achevés</t>
  </si>
  <si>
    <t>Mesure dans l'objet existant</t>
  </si>
  <si>
    <t xml:space="preserve">Gros œuvre et étanchéité à l'air réalisés </t>
  </si>
  <si>
    <t>Etat des zones</t>
  </si>
  <si>
    <t>Date du contrôle</t>
  </si>
  <si>
    <t>[m²]</t>
  </si>
  <si>
    <t>[°C]</t>
  </si>
  <si>
    <t>Force du vent</t>
  </si>
  <si>
    <t>Beaufort</t>
  </si>
  <si>
    <t>Hauteur max. zone mesurée</t>
  </si>
  <si>
    <t>[m]</t>
  </si>
  <si>
    <t>[m³/h]</t>
  </si>
  <si>
    <t>[ - ]</t>
  </si>
  <si>
    <t>Exposant n</t>
  </si>
  <si>
    <t>0,5 &lt; n &lt; 1,0</t>
  </si>
  <si>
    <t>[m³/(h·m²)]</t>
  </si>
  <si>
    <t>±</t>
  </si>
  <si>
    <t>%</t>
  </si>
  <si>
    <r>
      <t>Débit de fuite d'air q</t>
    </r>
    <r>
      <rPr>
        <vertAlign val="subscript"/>
        <sz val="10"/>
        <color theme="1"/>
        <rFont val="Arial"/>
        <family val="2"/>
      </rPr>
      <t>50</t>
    </r>
  </si>
  <si>
    <r>
      <t>Coeff. de fuite d'air C</t>
    </r>
    <r>
      <rPr>
        <vertAlign val="subscript"/>
        <sz val="10"/>
        <color theme="1"/>
        <rFont val="Arial"/>
        <family val="2"/>
      </rPr>
      <t>L</t>
    </r>
  </si>
  <si>
    <r>
      <t>[m³/(h Pa</t>
    </r>
    <r>
      <rPr>
        <vertAlign val="superscript"/>
        <sz val="10"/>
        <color theme="1"/>
        <rFont val="Arial"/>
        <family val="2"/>
      </rPr>
      <t>n</t>
    </r>
    <r>
      <rPr>
        <sz val="10"/>
        <color theme="1"/>
        <rFont val="Arial"/>
        <family val="2"/>
      </rPr>
      <t xml:space="preserve"> )]</t>
    </r>
  </si>
  <si>
    <r>
      <t>Coefficient de déterm. r</t>
    </r>
    <r>
      <rPr>
        <vertAlign val="superscript"/>
        <sz val="10"/>
        <color theme="1"/>
        <rFont val="Arial"/>
        <family val="2"/>
      </rPr>
      <t>2</t>
    </r>
  </si>
  <si>
    <r>
      <t>r</t>
    </r>
    <r>
      <rPr>
        <vertAlign val="superscript"/>
        <sz val="10"/>
        <color theme="1"/>
        <rFont val="Arial"/>
        <family val="2"/>
      </rPr>
      <t>2</t>
    </r>
    <r>
      <rPr>
        <sz val="10"/>
        <color theme="1"/>
        <rFont val="Arial"/>
        <family val="2"/>
      </rPr>
      <t xml:space="preserve"> doit être &gt; 0,98</t>
    </r>
  </si>
  <si>
    <t>Lieu, date de l'établissement</t>
  </si>
  <si>
    <t>Personne en charge</t>
  </si>
  <si>
    <t>Installations techn. du bâtiment achevées au niveau de l'étanchéité à l'air</t>
  </si>
  <si>
    <t>Incertitude de mesure tot.</t>
  </si>
  <si>
    <t>Température de l'air à l'intérieur</t>
  </si>
  <si>
    <t>Température de l'air à l'extérieur</t>
  </si>
  <si>
    <r>
      <t>Calcul du Coefficient de détermination r</t>
    </r>
    <r>
      <rPr>
        <vertAlign val="superscript"/>
        <sz val="18"/>
        <color theme="1"/>
        <rFont val="Arial"/>
        <family val="2"/>
      </rPr>
      <t>2</t>
    </r>
  </si>
  <si>
    <t>À remplir si le programme de mesure ne donne pas de résultat.</t>
  </si>
  <si>
    <t>fermer</t>
  </si>
  <si>
    <t>fermer et étancher</t>
  </si>
  <si>
    <t>étancher</t>
  </si>
  <si>
    <t>étancher et documenter</t>
  </si>
  <si>
    <t>Tuyaux vides vers des zones non chauffées</t>
  </si>
  <si>
    <t>Ventilateur d'évacuation (bain / douche / WC)</t>
  </si>
  <si>
    <t>Couvercle de gaine dans des zones chauffées</t>
  </si>
  <si>
    <t>Améliorations ordonnées</t>
  </si>
  <si>
    <t>Oui</t>
  </si>
  <si>
    <t>Non</t>
  </si>
  <si>
    <t>(1 état d'utilisation, 2 enveloppe du bâtiment, 3 objectif spécifique)</t>
  </si>
  <si>
    <r>
      <t>Volume V</t>
    </r>
    <r>
      <rPr>
        <vertAlign val="subscript"/>
        <sz val="10"/>
        <color theme="1"/>
        <rFont val="Arial"/>
        <family val="2"/>
      </rPr>
      <t>i</t>
    </r>
  </si>
  <si>
    <r>
      <t>Débit de fuite d'air q</t>
    </r>
    <r>
      <rPr>
        <vertAlign val="subscript"/>
        <sz val="10"/>
        <color theme="1"/>
        <rFont val="Arial"/>
        <family val="2"/>
      </rPr>
      <t>a50</t>
    </r>
    <r>
      <rPr>
        <sz val="10"/>
        <color theme="1"/>
        <rFont val="Arial"/>
        <family val="2"/>
      </rPr>
      <t>:</t>
    </r>
  </si>
  <si>
    <r>
      <t>q</t>
    </r>
    <r>
      <rPr>
        <vertAlign val="subscript"/>
        <sz val="10"/>
        <color theme="1"/>
        <rFont val="Arial"/>
        <family val="2"/>
      </rPr>
      <t>a50</t>
    </r>
    <r>
      <rPr>
        <sz val="10"/>
        <color theme="1"/>
        <rFont val="Arial"/>
        <family val="2"/>
      </rPr>
      <t xml:space="preserve"> = q</t>
    </r>
    <r>
      <rPr>
        <vertAlign val="subscript"/>
        <sz val="10"/>
        <color theme="1"/>
        <rFont val="Arial"/>
        <family val="2"/>
      </rPr>
      <t>50</t>
    </r>
    <r>
      <rPr>
        <sz val="10"/>
        <color theme="1"/>
        <rFont val="Arial"/>
        <family val="2"/>
      </rPr>
      <t>/A</t>
    </r>
    <r>
      <rPr>
        <vertAlign val="subscript"/>
        <sz val="10"/>
        <color theme="1"/>
        <rFont val="Arial"/>
        <family val="2"/>
      </rPr>
      <t>inf</t>
    </r>
  </si>
  <si>
    <t>VMC avec air fourni et repris</t>
  </si>
  <si>
    <t>Air repris avec bouches d'entrées d'air (BEA)</t>
  </si>
  <si>
    <t>Installations de ventilation de confort pour locaux individuels</t>
  </si>
  <si>
    <t>Système d'évacuation d'air</t>
  </si>
  <si>
    <t>Accessibles, toutes les fenêtres/portes sont ouvertes</t>
  </si>
  <si>
    <t>Non accessibles, état inconnu</t>
  </si>
  <si>
    <t>Etanchements pour les méthodes de mesure 3</t>
  </si>
  <si>
    <t>Méthode 3</t>
  </si>
  <si>
    <t>Composant, ouverture, installation, etc.</t>
  </si>
  <si>
    <t>Portes extérieures, fenêtres / portes-fenêtres / fenêtres de toit / portes coulissantes à levage, impostes</t>
  </si>
  <si>
    <t>Portes intérieures et locaux annexes chauffés</t>
  </si>
  <si>
    <t>ouvrir</t>
  </si>
  <si>
    <t>Clapets, trappes, portes - vers des locaux situés à l'intérieur du périmètre d'étanchéité à l'air</t>
  </si>
  <si>
    <t>Clapets, trappes, portes - vers des locaux situés en dehors du périmètre d'étanchéité à l'air</t>
  </si>
  <si>
    <t>Trous de serrure</t>
  </si>
  <si>
    <t>rien</t>
  </si>
  <si>
    <t>Chatière</t>
  </si>
  <si>
    <t>Plafonds suspendus et leurs installations</t>
  </si>
  <si>
    <t>Ouvertures dans les zones voisines vers le climat extérieur (portes et fenêtres)</t>
  </si>
  <si>
    <t>ouvrir si possible (voir NA.5.1.2 b)</t>
  </si>
  <si>
    <t>Courroies et manivelles de stores</t>
  </si>
  <si>
    <t>Déversoir à linge dans une autre zone de mesure</t>
  </si>
  <si>
    <t>Canaux de ventilation avec clapets dans des zones chauffées</t>
  </si>
  <si>
    <t>Installation d'aspiration centralisée</t>
  </si>
  <si>
    <t>Ventilation de la cage d'ascenseur, évacuation des fumées et de la chaleur (EFC)</t>
  </si>
  <si>
    <t xml:space="preserve">Sèche-linge dans une zone chauffée avec évacuation à l'extérieur </t>
  </si>
  <si>
    <t>Fermer le séchoir et étancher le tuyau d'évacuation d'air, p. ex. à l'extérieur.</t>
  </si>
  <si>
    <t>Poêle / cheminée, etc.</t>
  </si>
  <si>
    <t>Entrée d'air pour le poêle</t>
  </si>
  <si>
    <t>Cheminée du poêle</t>
  </si>
  <si>
    <t>Boîtier électrique, fusibles, prises de courant, lampes encastrées</t>
  </si>
  <si>
    <t>Couvercle de puits avec pompes</t>
  </si>
  <si>
    <t>Joints dans le plancher d'abaissement pour les quais de chargement dans les entrepôts</t>
  </si>
  <si>
    <t>En général, aux traversées de conduites</t>
  </si>
  <si>
    <t>Éléments de ventilation passive réglables manuellement</t>
  </si>
  <si>
    <t>Volets d'aération des fenêtres de toit</t>
  </si>
  <si>
    <t>Groupe de ventilation ou appareil de ventilation pièce par pièce</t>
  </si>
  <si>
    <t>Air entrant de la ventilation de l'habitation dans les pièces</t>
  </si>
  <si>
    <t>Air évacué de la ventilation des logements dans les pièces</t>
  </si>
  <si>
    <t>*) Lorsqu'un ascenseur accède directement à un appartement, la porte de fermeture de la cage d'ascenseur ne peut pas être étanchéifiée provisoirement. La porte de fermeture de la cage d'ascenseur fait part du périmètre d'étanchéité et doit être réalisée de manière parfaitement hermétique. Une alternative serait de placer une structure étanche supplémentaire devant la porte de fermeture.</t>
  </si>
  <si>
    <r>
      <rPr>
        <vertAlign val="superscript"/>
        <sz val="10"/>
        <color theme="1"/>
        <rFont val="Arial"/>
        <family val="2"/>
      </rPr>
      <t>1)</t>
    </r>
    <r>
      <rPr>
        <sz val="10"/>
        <color theme="1"/>
        <rFont val="Arial"/>
        <family val="2"/>
      </rPr>
      <t xml:space="preserve"> Les portes à enroulement, portes sectionnelles, portes coulissantes, portes pliantes, etc., classées selon la norme SN EN 12426 [20], sont soumises aux exigences du chapitre 4.4, lettre c).</t>
    </r>
  </si>
  <si>
    <r>
      <rPr>
        <vertAlign val="superscript"/>
        <sz val="10"/>
        <color theme="1"/>
        <rFont val="Arial"/>
        <family val="2"/>
      </rPr>
      <t>2)</t>
    </r>
    <r>
      <rPr>
        <sz val="10"/>
        <color theme="1"/>
        <rFont val="Arial"/>
        <family val="2"/>
      </rPr>
      <t xml:space="preserve"> Composants critiques inévitables, voir chapitre 4.4, let. a). Remarque : effectuer une mesure en un point pour quantifier le débit de fuite de l'élément de construction concerné. Sert de comparaison avec les normes pour la classification de l'élément de construction.</t>
    </r>
  </si>
  <si>
    <t>Fermer ≙ fermé ≙ verrouillé</t>
  </si>
  <si>
    <t>Mettre une ouverture en position fermée, avec un dispositif de fermeture existant, sans augmenter davantage l'étanchéité à l'air de l'ouverture. Si aucun dispositif de fermeture n'est présent, l'ouverture reste inchangée.</t>
  </si>
  <si>
    <r>
      <t>Débit volumique
[m</t>
    </r>
    <r>
      <rPr>
        <vertAlign val="superscript"/>
        <sz val="11"/>
        <color theme="1"/>
        <rFont val="Arial"/>
        <family val="2"/>
      </rPr>
      <t>3</t>
    </r>
    <r>
      <rPr>
        <sz val="11"/>
        <color theme="1"/>
        <rFont val="Arial"/>
        <family val="2"/>
      </rPr>
      <t>/h]</t>
    </r>
  </si>
  <si>
    <r>
      <t>Débit volumique
[m</t>
    </r>
    <r>
      <rPr>
        <vertAlign val="superscript"/>
        <sz val="10"/>
        <color theme="1"/>
        <rFont val="Arial"/>
        <family val="2"/>
      </rPr>
      <t>3</t>
    </r>
    <r>
      <rPr>
        <sz val="11"/>
        <color theme="1"/>
        <rFont val="Arial"/>
        <family val="2"/>
      </rPr>
      <t>(h]</t>
    </r>
  </si>
  <si>
    <r>
      <rPr>
        <i/>
        <vertAlign val="superscript"/>
        <sz val="10"/>
        <color theme="1"/>
        <rFont val="Arial"/>
        <family val="2"/>
      </rPr>
      <t>1)</t>
    </r>
    <r>
      <rPr>
        <i/>
        <sz val="10"/>
        <color theme="1"/>
        <rFont val="Arial"/>
        <family val="2"/>
      </rPr>
      <t xml:space="preserve"> S'il y a des portes, indiquer la surface de l'enveloppe sans les surfaces des portes.</t>
    </r>
  </si>
  <si>
    <r>
      <rPr>
        <i/>
        <vertAlign val="superscript"/>
        <sz val="10"/>
        <color theme="1"/>
        <rFont val="Arial"/>
        <family val="2"/>
      </rPr>
      <t>2)</t>
    </r>
    <r>
      <rPr>
        <i/>
        <sz val="10"/>
        <color theme="1"/>
        <rFont val="Arial"/>
        <family val="2"/>
      </rPr>
      <t xml:space="preserve"> Portes pouvant être classées selon la norme SN EN 12426</t>
    </r>
  </si>
  <si>
    <t>Objet / bâtiment :</t>
  </si>
  <si>
    <t>Zone mesurée :</t>
  </si>
  <si>
    <t>Mandant :</t>
  </si>
  <si>
    <t>Mandataire :</t>
  </si>
  <si>
    <t>Date du contrôle :</t>
  </si>
  <si>
    <t>Standard énergétique :</t>
  </si>
  <si>
    <t>Type de construction :</t>
  </si>
  <si>
    <t>Exigence :</t>
  </si>
  <si>
    <r>
      <t>Valeur limite q</t>
    </r>
    <r>
      <rPr>
        <vertAlign val="subscript"/>
        <sz val="11"/>
        <color theme="1"/>
        <rFont val="Arial"/>
        <family val="2"/>
      </rPr>
      <t xml:space="preserve">a50 </t>
    </r>
    <r>
      <rPr>
        <sz val="11"/>
        <color theme="1"/>
        <rFont val="Arial"/>
        <family val="2"/>
      </rPr>
      <t>:</t>
    </r>
  </si>
  <si>
    <r>
      <t>Valeur mesurée q</t>
    </r>
    <r>
      <rPr>
        <vertAlign val="subscript"/>
        <sz val="11"/>
        <color theme="1"/>
        <rFont val="Arial"/>
        <family val="2"/>
      </rPr>
      <t xml:space="preserve">a50 </t>
    </r>
    <r>
      <rPr>
        <sz val="11"/>
        <color theme="1"/>
        <rFont val="Arial"/>
        <family val="2"/>
      </rPr>
      <t>:</t>
    </r>
  </si>
  <si>
    <t>Signature :</t>
  </si>
  <si>
    <t>du rapport :</t>
  </si>
  <si>
    <t>du contrôle :</t>
  </si>
  <si>
    <t>Améliorations contrôlées</t>
  </si>
  <si>
    <t>Conditions *) :</t>
  </si>
  <si>
    <t>*) Si la valeur limite a été respectée et que des fuites ont été constatées, la responsabilité de leur élimination incombe à la direction des travaux et au Maître d'Ouvrage.</t>
  </si>
  <si>
    <t>Données relatives au bâtiment / Conditions marginales :</t>
  </si>
  <si>
    <t>Moment de la mesure :</t>
  </si>
  <si>
    <t>Avancement des travaux /</t>
  </si>
  <si>
    <t>Etat du bâtiment :</t>
  </si>
  <si>
    <t>Fenêtres et portes avec joints montées et ajustées</t>
  </si>
  <si>
    <t>Méthode de mesure :</t>
  </si>
  <si>
    <t>Installation de ventilation :</t>
  </si>
  <si>
    <t>Ventilation mécanique par fenêtre</t>
  </si>
  <si>
    <t>adjacentes :</t>
  </si>
  <si>
    <t>Base pour cette mesure : Directive sur l'étanchéité à l'air dans les constructions Minergie (RiLuMi), version 2024.1.</t>
  </si>
  <si>
    <r>
      <t>Aire de l'enveloppe A</t>
    </r>
    <r>
      <rPr>
        <vertAlign val="subscript"/>
        <sz val="10"/>
        <color theme="1"/>
        <rFont val="Arial"/>
        <family val="2"/>
      </rPr>
      <t>inf</t>
    </r>
    <r>
      <rPr>
        <sz val="10"/>
        <color theme="1"/>
        <rFont val="Arial"/>
        <family val="2"/>
      </rPr>
      <t xml:space="preserve"> rénovation </t>
    </r>
    <r>
      <rPr>
        <vertAlign val="superscript"/>
        <sz val="10"/>
        <color theme="1"/>
        <rFont val="Arial"/>
        <family val="2"/>
      </rPr>
      <t>1)</t>
    </r>
  </si>
  <si>
    <r>
      <t>Aire de l'enveloppe A</t>
    </r>
    <r>
      <rPr>
        <vertAlign val="subscript"/>
        <sz val="10"/>
        <color theme="1"/>
        <rFont val="Arial"/>
        <family val="2"/>
      </rPr>
      <t>inf</t>
    </r>
    <r>
      <rPr>
        <sz val="10"/>
        <color theme="1"/>
        <rFont val="Arial"/>
        <family val="2"/>
      </rPr>
      <t xml:space="preserve"> nouvelle construction </t>
    </r>
    <r>
      <rPr>
        <vertAlign val="superscript"/>
        <sz val="10"/>
        <color theme="1"/>
        <rFont val="Arial"/>
        <family val="2"/>
      </rPr>
      <t>1)</t>
    </r>
  </si>
  <si>
    <t>Portes d'ascenseur, entrées pour le public (portes coulissantes, portes tambour avec joints à brosses, etc.), portes à enroulement, portes coulissantes, portes pliantes, portes sectionnelles, Système à pression différentielle (SPD) anti-fumée , etc. vers le climat extérieur ou des zones non chauffées.</t>
  </si>
  <si>
    <t>Portes / cage d'ascenseur contre zone à mesurer / zone d'utilisation *)</t>
  </si>
  <si>
    <r>
      <t xml:space="preserve">fermer </t>
    </r>
    <r>
      <rPr>
        <vertAlign val="superscript"/>
        <sz val="10"/>
        <color theme="1"/>
        <rFont val="Arial"/>
        <family val="2"/>
      </rPr>
      <t>1)</t>
    </r>
    <r>
      <rPr>
        <sz val="10"/>
        <color theme="1"/>
        <rFont val="Arial"/>
        <family val="2"/>
      </rPr>
      <t xml:space="preserve">
Etancher l'élément critique inévitable et le documenter </t>
    </r>
    <r>
      <rPr>
        <vertAlign val="superscript"/>
        <sz val="10"/>
        <color theme="1"/>
        <rFont val="Arial"/>
        <family val="2"/>
      </rPr>
      <t>2)</t>
    </r>
  </si>
  <si>
    <t xml:space="preserve">Hotte de ventilation cuisine / système à circulation </t>
  </si>
  <si>
    <t>Réservoir WC</t>
  </si>
  <si>
    <t>Autres raccordements sanitaires et traversées</t>
  </si>
  <si>
    <t>rouge : rien
(= Surface de l'enveloppe)</t>
  </si>
  <si>
    <t>bleu : étancher</t>
  </si>
  <si>
    <t xml:space="preserve">si possible, étancher dans l'appareil et documenter </t>
  </si>
  <si>
    <t>Étancher ≙ étanché ≙ fermeture temporaire de l'ouverture avec un moyen approprié (ruban adhésif, vessie gonflable, bouchon, etc.)</t>
  </si>
  <si>
    <r>
      <rPr>
        <b/>
        <sz val="10"/>
        <rFont val="Arial"/>
        <family val="2"/>
      </rPr>
      <t xml:space="preserve">Remarque : </t>
    </r>
    <r>
      <rPr>
        <sz val="10"/>
        <rFont val="Arial"/>
        <family val="2"/>
      </rPr>
      <t xml:space="preserve">en enlevant les étanchements provisoires autorisés, p. ex. les éléments des constructions critiques, les poêles, etc., il est possible d'estimer rapidement la différence entre les deux méthodes (1 et 2) en effectuant une mesure ponctuelle (avec </t>
    </r>
    <r>
      <rPr>
        <sz val="10"/>
        <rFont val="Symbol"/>
        <family val="1"/>
        <charset val="2"/>
      </rPr>
      <t></t>
    </r>
    <r>
      <rPr>
        <sz val="10"/>
        <rFont val="Arial"/>
        <family val="2"/>
      </rPr>
      <t>P = 50 Pa). Il est alors possible de quantifier les courants de fuite qui ne doivent pas être affectés à l'enveloppe du bâtiment.</t>
    </r>
  </si>
  <si>
    <t>fermer ou 
étancher et documenter</t>
  </si>
  <si>
    <t>Caissons de distrib. chauffage</t>
  </si>
  <si>
    <t>Hotte de ventilation cuisine / système à évacuation</t>
  </si>
  <si>
    <t>Notes :</t>
  </si>
  <si>
    <t>Ouvrir ≙ ouvert</t>
  </si>
  <si>
    <r>
      <t xml:space="preserve">Surface portes cl. 2 </t>
    </r>
    <r>
      <rPr>
        <vertAlign val="superscript"/>
        <sz val="10"/>
        <color theme="1"/>
        <rFont val="Arial"/>
        <family val="2"/>
      </rPr>
      <t>2)</t>
    </r>
  </si>
  <si>
    <r>
      <t xml:space="preserve">Surface portes cl. 3 </t>
    </r>
    <r>
      <rPr>
        <vertAlign val="superscript"/>
        <sz val="10"/>
        <color theme="1"/>
        <rFont val="Arial"/>
        <family val="2"/>
      </rPr>
      <t>2)</t>
    </r>
  </si>
  <si>
    <t>[m³]</t>
  </si>
  <si>
    <r>
      <t>Aire de l'enveloppe A</t>
    </r>
    <r>
      <rPr>
        <vertAlign val="subscript"/>
        <sz val="10"/>
        <color theme="1"/>
        <rFont val="Arial"/>
        <family val="2"/>
      </rPr>
      <t>inf</t>
    </r>
    <r>
      <rPr>
        <sz val="10"/>
        <color theme="1"/>
        <rFont val="Arial"/>
        <family val="2"/>
      </rPr>
      <t xml:space="preserve"> tot.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</si>
</sst>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22"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b/>
      <sz val="12"/>
      <color theme="1"/>
      <name val="Arial"/>
      <family val="2"/>
    </font>
    <font>
      <i/>
      <sz val="10"/>
      <color theme="1"/>
      <name val="Arial"/>
      <family val="2"/>
    </font>
    <font>
      <b/>
      <sz val="10"/>
      <color theme="1"/>
      <name val="Arial"/>
      <family val="2"/>
    </font>
    <font>
      <b/>
      <sz val="11"/>
      <color theme="1"/>
      <name val="Arial"/>
      <family val="2"/>
    </font>
    <font>
      <sz val="10"/>
      <color rgb="FFFF0000"/>
      <name val="Arial"/>
      <family val="2"/>
    </font>
    <font>
      <sz val="10"/>
      <color rgb="FF0070C0"/>
      <name val="Arial"/>
      <family val="2"/>
    </font>
    <font>
      <vertAlign val="superscript"/>
      <sz val="11"/>
      <color theme="1"/>
      <name val="Arial"/>
      <family val="2"/>
    </font>
    <font>
      <vertAlign val="superscript"/>
      <sz val="10"/>
      <color theme="1"/>
      <name val="Arial"/>
      <family val="2"/>
    </font>
    <font>
      <sz val="20"/>
      <color theme="1"/>
      <name val="Arial"/>
      <family val="2"/>
    </font>
    <font>
      <sz val="14"/>
      <color theme="1"/>
      <name val="Arial"/>
      <family val="2"/>
    </font>
    <font>
      <vertAlign val="subscript"/>
      <sz val="10"/>
      <color theme="1"/>
      <name val="Arial"/>
      <family val="2"/>
    </font>
    <font>
      <vertAlign val="superscript"/>
      <sz val="18"/>
      <color theme="1"/>
      <name val="Arial"/>
      <family val="2"/>
    </font>
    <font>
      <sz val="10"/>
      <name val="Arial"/>
      <family val="2"/>
    </font>
    <font>
      <b/>
      <sz val="10"/>
      <name val="Arial"/>
      <family val="2"/>
    </font>
    <font>
      <sz val="10"/>
      <name val="Symbol"/>
      <family val="1"/>
      <charset val="2"/>
    </font>
    <font>
      <i/>
      <vertAlign val="superscrip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35">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6" fillId="0" borderId="0" xfId="0" applyFont="1"/>
    <xf numFmtId="0" fontId="4" fillId="0" borderId="3" xfId="0" applyFont="1" applyBorder="1" applyAlignment="1">
      <alignment vertical="center"/>
    </xf>
    <xf numFmtId="0" fontId="4" fillId="0" borderId="4" xfId="0" applyFont="1" applyBorder="1"/>
    <xf numFmtId="0" fontId="10" fillId="0" borderId="4" xfId="0" applyFont="1" applyBorder="1" applyAlignment="1">
      <alignment wrapText="1"/>
    </xf>
    <xf numFmtId="0" fontId="11" fillId="0" borderId="4" xfId="0" applyFont="1" applyBorder="1"/>
    <xf numFmtId="0" fontId="4" fillId="0" borderId="5" xfId="0" applyFont="1" applyBorder="1"/>
    <xf numFmtId="0" fontId="6"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9" fillId="0" borderId="0" xfId="0" applyFont="1"/>
    <xf numFmtId="0" fontId="1" fillId="0" borderId="9" xfId="0" applyFont="1" applyBorder="1" applyAlignment="1">
      <alignment vertical="top"/>
    </xf>
    <xf numFmtId="0" fontId="1" fillId="0" borderId="10" xfId="0" applyFont="1" applyBorder="1"/>
    <xf numFmtId="0" fontId="1" fillId="0" borderId="12" xfId="0" applyFont="1" applyBorder="1"/>
    <xf numFmtId="0" fontId="1" fillId="0" borderId="13" xfId="0" applyFont="1" applyBorder="1"/>
    <xf numFmtId="0" fontId="1" fillId="0" borderId="14" xfId="0" applyFont="1" applyBorder="1"/>
    <xf numFmtId="0" fontId="4" fillId="0" borderId="1" xfId="0" applyFont="1" applyBorder="1"/>
    <xf numFmtId="0" fontId="1" fillId="0" borderId="15" xfId="0" applyFont="1" applyBorder="1"/>
    <xf numFmtId="0" fontId="1" fillId="0" borderId="11" xfId="0" applyFont="1" applyBorder="1"/>
    <xf numFmtId="0" fontId="1" fillId="0" borderId="0" xfId="0" applyFont="1" applyAlignment="1">
      <alignment horizontal="right"/>
    </xf>
    <xf numFmtId="0" fontId="1" fillId="3" borderId="0" xfId="0" applyFont="1" applyFill="1"/>
    <xf numFmtId="0" fontId="4" fillId="2" borderId="2" xfId="0" applyFont="1" applyFill="1" applyBorder="1" applyAlignment="1" applyProtection="1">
      <alignment vertical="center"/>
      <protection locked="0"/>
    </xf>
    <xf numFmtId="0" fontId="5" fillId="0" borderId="0" xfId="0" applyFont="1" applyAlignment="1">
      <alignment horizontal="right"/>
    </xf>
    <xf numFmtId="0" fontId="1" fillId="2" borderId="21"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0" fontId="1" fillId="0" borderId="21" xfId="0" applyFont="1" applyBorder="1" applyAlignment="1">
      <alignment horizontal="center" wrapText="1"/>
    </xf>
    <xf numFmtId="0" fontId="1" fillId="0" borderId="22" xfId="0" applyFont="1" applyBorder="1" applyAlignment="1">
      <alignment horizontal="center" wrapText="1"/>
    </xf>
    <xf numFmtId="0" fontId="6" fillId="0" borderId="25" xfId="0" applyFont="1" applyBorder="1"/>
    <xf numFmtId="0" fontId="1" fillId="0" borderId="25" xfId="0" applyFont="1" applyBorder="1"/>
    <xf numFmtId="0" fontId="14" fillId="0" borderId="0" xfId="0" applyFont="1"/>
    <xf numFmtId="0" fontId="15" fillId="0" borderId="0" xfId="0" applyFont="1"/>
    <xf numFmtId="0" fontId="1" fillId="0" borderId="0" xfId="0" applyFont="1" applyAlignment="1">
      <alignment horizontal="left"/>
    </xf>
    <xf numFmtId="2" fontId="6" fillId="0" borderId="25" xfId="0" applyNumberFormat="1" applyFont="1" applyBorder="1" applyAlignment="1">
      <alignment horizontal="center"/>
    </xf>
    <xf numFmtId="0" fontId="1" fillId="0" borderId="6" xfId="0" applyFont="1" applyBorder="1" applyAlignment="1">
      <alignment horizontal="center" wrapText="1"/>
    </xf>
    <xf numFmtId="0" fontId="1" fillId="2" borderId="6"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4" fillId="2" borderId="0" xfId="0" applyFont="1" applyFill="1" applyProtection="1">
      <protection locked="0"/>
    </xf>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4" fillId="0" borderId="15" xfId="0" applyFont="1" applyBorder="1"/>
    <xf numFmtId="0" fontId="8" fillId="0" borderId="10" xfId="0" applyFont="1" applyBorder="1"/>
    <xf numFmtId="0" fontId="4" fillId="0" borderId="10" xfId="0" applyFont="1" applyBorder="1"/>
    <xf numFmtId="0" fontId="4" fillId="0" borderId="11" xfId="0" applyFont="1" applyBorder="1"/>
    <xf numFmtId="0" fontId="4" fillId="0" borderId="14" xfId="0" applyFont="1" applyBorder="1"/>
    <xf numFmtId="0" fontId="8" fillId="0" borderId="1" xfId="0" applyFont="1" applyBorder="1"/>
    <xf numFmtId="0" fontId="4" fillId="2" borderId="1" xfId="0" applyFont="1" applyFill="1" applyBorder="1" applyProtection="1">
      <protection locked="0"/>
    </xf>
    <xf numFmtId="0" fontId="4" fillId="0" borderId="0" xfId="0" applyFont="1" applyAlignment="1">
      <alignment horizontal="left" vertical="center" wrapText="1"/>
    </xf>
    <xf numFmtId="0" fontId="9" fillId="0" borderId="2" xfId="0" applyFont="1" applyBorder="1" applyAlignment="1">
      <alignment horizontal="left" vertical="center"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6" xfId="0" applyFont="1" applyBorder="1" applyAlignment="1">
      <alignment horizontal="left" wrapText="1"/>
    </xf>
    <xf numFmtId="0" fontId="4" fillId="0" borderId="2" xfId="0" applyFont="1" applyBorder="1" applyAlignment="1">
      <alignment wrapText="1"/>
    </xf>
    <xf numFmtId="0" fontId="4" fillId="0" borderId="2" xfId="0" applyFont="1" applyBorder="1"/>
    <xf numFmtId="0" fontId="4" fillId="0" borderId="0" xfId="0" applyFont="1" applyAlignment="1">
      <alignment horizontal="left" wrapText="1"/>
    </xf>
    <xf numFmtId="0" fontId="1" fillId="0" borderId="12" xfId="0" applyFont="1" applyBorder="1" applyAlignment="1">
      <alignment vertical="top"/>
    </xf>
    <xf numFmtId="0" fontId="4" fillId="0" borderId="0" xfId="0" applyFont="1" applyAlignment="1">
      <alignment horizontal="left"/>
    </xf>
    <xf numFmtId="0" fontId="1" fillId="0" borderId="0" xfId="0" applyFont="1" applyProtection="1">
      <protection locked="0"/>
    </xf>
    <xf numFmtId="0" fontId="1" fillId="0" borderId="0" xfId="0" applyFont="1" applyAlignment="1" applyProtection="1">
      <alignment vertical="center"/>
      <protection locked="0"/>
    </xf>
    <xf numFmtId="165" fontId="1" fillId="0" borderId="0" xfId="0" applyNumberFormat="1" applyFont="1" applyProtection="1">
      <protection locked="0"/>
    </xf>
    <xf numFmtId="166" fontId="1" fillId="0" borderId="0" xfId="0" applyNumberFormat="1" applyFont="1" applyProtection="1">
      <protection locked="0"/>
    </xf>
    <xf numFmtId="0" fontId="4" fillId="0" borderId="0" xfId="0" applyFont="1" applyAlignment="1">
      <alignment horizontal="left"/>
    </xf>
    <xf numFmtId="0" fontId="4" fillId="0" borderId="0" xfId="0" applyFont="1" applyAlignment="1">
      <alignment horizontal="left" vertical="center" wrapText="1"/>
    </xf>
    <xf numFmtId="0" fontId="1" fillId="2" borderId="0" xfId="0" applyFont="1" applyFill="1" applyAlignment="1" applyProtection="1">
      <alignment horizontal="left"/>
      <protection locked="0"/>
    </xf>
    <xf numFmtId="0" fontId="5" fillId="0" borderId="0" xfId="0" applyFont="1" applyAlignment="1">
      <alignment wrapText="1"/>
    </xf>
    <xf numFmtId="0" fontId="5" fillId="0" borderId="1" xfId="0" applyFont="1" applyBorder="1" applyAlignment="1">
      <alignment horizontal="right"/>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1" fillId="0" borderId="0" xfId="0" applyFont="1" applyAlignment="1" applyProtection="1">
      <alignment horizontal="left"/>
      <protection locked="0"/>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164" fontId="1" fillId="0" borderId="0" xfId="0" applyNumberFormat="1" applyFont="1" applyAlignment="1">
      <alignment horizontal="right"/>
    </xf>
    <xf numFmtId="0" fontId="4" fillId="2" borderId="6" xfId="0" applyFont="1" applyFill="1" applyBorder="1" applyAlignment="1" applyProtection="1">
      <alignment horizontal="right"/>
      <protection locked="0"/>
    </xf>
    <xf numFmtId="0" fontId="4" fillId="2" borderId="7" xfId="0" applyFont="1" applyFill="1" applyBorder="1" applyAlignment="1" applyProtection="1">
      <alignment horizontal="right"/>
      <protection locked="0"/>
    </xf>
    <xf numFmtId="0" fontId="5" fillId="0" borderId="0" xfId="0" applyFont="1" applyAlignment="1">
      <alignment horizontal="left"/>
    </xf>
    <xf numFmtId="0" fontId="4" fillId="0" borderId="14" xfId="0" applyFont="1" applyBorder="1" applyAlignment="1">
      <alignment horizontal="left"/>
    </xf>
    <xf numFmtId="0" fontId="4" fillId="0" borderId="1" xfId="0" applyFont="1" applyBorder="1" applyAlignment="1">
      <alignment horizontal="left"/>
    </xf>
    <xf numFmtId="0" fontId="4" fillId="0" borderId="15"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165" fontId="4" fillId="2" borderId="9" xfId="0" applyNumberFormat="1" applyFont="1" applyFill="1" applyBorder="1" applyAlignment="1" applyProtection="1">
      <alignment horizontal="right"/>
      <protection locked="0"/>
    </xf>
    <xf numFmtId="165" fontId="4" fillId="2" borderId="10" xfId="0" applyNumberFormat="1" applyFont="1" applyFill="1" applyBorder="1" applyAlignment="1" applyProtection="1">
      <alignment horizontal="right"/>
      <protection locked="0"/>
    </xf>
    <xf numFmtId="166" fontId="4" fillId="2" borderId="9" xfId="0" applyNumberFormat="1" applyFont="1" applyFill="1" applyBorder="1" applyAlignment="1" applyProtection="1">
      <alignment horizontal="right"/>
      <protection locked="0"/>
    </xf>
    <xf numFmtId="166" fontId="4" fillId="2" borderId="10" xfId="0" applyNumberFormat="1" applyFont="1" applyFill="1" applyBorder="1" applyAlignment="1" applyProtection="1">
      <alignment horizontal="right"/>
      <protection locked="0"/>
    </xf>
    <xf numFmtId="2" fontId="4" fillId="0" borderId="9" xfId="0" applyNumberFormat="1" applyFont="1" applyBorder="1" applyAlignment="1">
      <alignment horizontal="right"/>
    </xf>
    <xf numFmtId="2" fontId="4" fillId="0" borderId="10" xfId="0" applyNumberFormat="1" applyFont="1" applyBorder="1" applyAlignment="1">
      <alignment horizontal="right"/>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4" fillId="0" borderId="2" xfId="0" applyFont="1" applyBorder="1" applyAlignment="1">
      <alignment horizontal="left"/>
    </xf>
    <xf numFmtId="14" fontId="4" fillId="2" borderId="6" xfId="0" applyNumberFormat="1"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4" fillId="0" borderId="6" xfId="0" applyFont="1" applyBorder="1" applyAlignment="1">
      <alignment horizontal="right"/>
    </xf>
    <xf numFmtId="0" fontId="4" fillId="0" borderId="7" xfId="0" applyFont="1" applyBorder="1" applyAlignment="1">
      <alignment horizontal="right"/>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8"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14" xfId="0" applyFont="1" applyBorder="1" applyAlignment="1">
      <alignment horizontal="left" wrapText="1"/>
    </xf>
    <xf numFmtId="0" fontId="4" fillId="0" borderId="1" xfId="0" applyFont="1" applyBorder="1" applyAlignment="1">
      <alignment horizontal="left" wrapText="1"/>
    </xf>
    <xf numFmtId="0" fontId="4" fillId="0" borderId="15" xfId="0" applyFont="1" applyBorder="1" applyAlignment="1">
      <alignment horizontal="left"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25"/>
            <c:backward val="10"/>
            <c:dispRSqr val="0"/>
            <c:dispEq val="0"/>
          </c:trendline>
          <c:xVal>
            <c:numRef>
              <c:f>'Valeurs indicatives'!$B$7:$B$16</c:f>
              <c:numCache>
                <c:formatCode>General</c:formatCode>
                <c:ptCount val="10"/>
              </c:numCache>
            </c:numRef>
          </c:xVal>
          <c:yVal>
            <c:numRef>
              <c:f>'Valeurs indicatives'!$C$7:$C$16</c:f>
              <c:numCache>
                <c:formatCode>General</c:formatCode>
                <c:ptCount val="10"/>
              </c:numCache>
            </c:numRef>
          </c:yVal>
          <c:smooth val="0"/>
          <c:extLst xmlns:DataManagerRef="urn:DataManager">
            <c:ext xmlns:c16="http://schemas.microsoft.com/office/drawing/2014/chart" uri="{C3380CC4-5D6E-409C-BE32-E72D297353CC}">
              <c16:uniqueId val="{00000001-B4B2-4FA7-BBAC-C1F3681AA27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25"/>
            <c:backward val="10"/>
            <c:dispRSqr val="0"/>
            <c:dispEq val="0"/>
          </c:trendline>
          <c:xVal>
            <c:numRef>
              <c:f>'Valeurs indicatives'!$D$7:$D$16</c:f>
              <c:numCache>
                <c:formatCode>General</c:formatCode>
                <c:ptCount val="10"/>
              </c:numCache>
            </c:numRef>
          </c:xVal>
          <c:yVal>
            <c:numRef>
              <c:f>'Valeurs indicatives'!$E$7:$E$16</c:f>
              <c:numCache>
                <c:formatCode>General</c:formatCode>
                <c:ptCount val="10"/>
              </c:numCache>
            </c:numRef>
          </c:yVal>
          <c:smooth val="0"/>
          <c:extLst xmlns:DataManagerRef="urn:DataManager">
            <c:ext xmlns:c16="http://schemas.microsoft.com/office/drawing/2014/chart" uri="{C3380CC4-5D6E-409C-BE32-E72D297353CC}">
              <c16:uniqueId val="{00000003-B4B2-4FA7-BBAC-C1F3681AA271}"/>
            </c:ext>
          </c:extLst>
        </c:ser>
        <c:dLbls>
          <c:showLegendKey val="0"/>
          <c:showVal val="0"/>
          <c:showCatName val="0"/>
          <c:showSerName val="0"/>
          <c:showPercent val="0"/>
          <c:showBubbleSize val="0"/>
        </c:dLbls>
        <c:axId val="145164928"/>
        <c:axId val="145179008"/>
      </c:scatterChart>
      <c:valAx>
        <c:axId val="145164928"/>
        <c:scaling>
          <c:logBase val="10"/>
          <c:orientation val="minMax"/>
          <c:min val="10"/>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ax val="1000"/>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257174</xdr:colOff>
      <xdr:row>0</xdr:row>
      <xdr:rowOff>19049</xdr:rowOff>
    </xdr:from>
    <xdr:to>
      <xdr:col>19</xdr:col>
      <xdr:colOff>285749</xdr:colOff>
      <xdr:row>4</xdr:row>
      <xdr:rowOff>152400</xdr:rowOff>
    </xdr:to>
    <xdr:pic>
      <xdr:nvPicPr>
        <xdr:cNvPr id="4" name="Grafik 2" descr="Grafikzz">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768894</xdr:colOff>
      <xdr:row>33</xdr:row>
      <xdr:rowOff>92529</xdr:rowOff>
    </xdr:from>
    <xdr:to>
      <xdr:col>0</xdr:col>
      <xdr:colOff>1210854</xdr:colOff>
      <xdr:row>38</xdr:row>
      <xdr:rowOff>75747</xdr:rowOff>
    </xdr:to>
    <xdr:sp macro="" textlink="">
      <xdr:nvSpPr>
        <xdr:cNvPr id="2" name="Rechteck 1" descr="Diagonal weit nach oben">
          <a:extLst>
            <a:ext uri="{FF2B5EF4-FFF2-40B4-BE49-F238E27FC236}">
              <a16:creationId xmlns:a16="http://schemas.microsoft.com/office/drawing/2014/main" id="{66324EE8-E672-41A3-9589-E90D1CAA776C}"/>
            </a:ext>
          </a:extLst>
        </xdr:cNvPr>
        <xdr:cNvSpPr>
          <a:spLocks noChangeArrowheads="1"/>
        </xdr:cNvSpPr>
      </xdr:nvSpPr>
      <xdr:spPr bwMode="auto">
        <a:xfrm>
          <a:off x="768894" y="8436429"/>
          <a:ext cx="441960" cy="1554843"/>
        </a:xfrm>
        <a:prstGeom prst="rect">
          <a:avLst/>
        </a:prstGeom>
        <a:pattFill prst="wdUpDiag">
          <a:fgClr>
            <a:srgbClr val="000000"/>
          </a:fgClr>
          <a:bgClr>
            <a:srgbClr val="FFCC99"/>
          </a:bgClr>
        </a:pattFill>
        <a:ln w="4445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435519</xdr:colOff>
      <xdr:row>33</xdr:row>
      <xdr:rowOff>726259</xdr:rowOff>
    </xdr:from>
    <xdr:to>
      <xdr:col>0</xdr:col>
      <xdr:colOff>1501049</xdr:colOff>
      <xdr:row>35</xdr:row>
      <xdr:rowOff>15785</xdr:rowOff>
    </xdr:to>
    <xdr:sp macro="" textlink="">
      <xdr:nvSpPr>
        <xdr:cNvPr id="3" name="Rechteck 2">
          <a:extLst>
            <a:ext uri="{FF2B5EF4-FFF2-40B4-BE49-F238E27FC236}">
              <a16:creationId xmlns:a16="http://schemas.microsoft.com/office/drawing/2014/main" id="{38FF7FC8-1ABE-43B2-9742-6E9AE481EFE5}"/>
            </a:ext>
          </a:extLst>
        </xdr:cNvPr>
        <xdr:cNvSpPr>
          <a:spLocks noChangeArrowheads="1"/>
        </xdr:cNvSpPr>
      </xdr:nvSpPr>
      <xdr:spPr bwMode="auto">
        <a:xfrm>
          <a:off x="435519" y="9070159"/>
          <a:ext cx="1065530" cy="222976"/>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726349</xdr:colOff>
      <xdr:row>35</xdr:row>
      <xdr:rowOff>26077</xdr:rowOff>
    </xdr:from>
    <xdr:to>
      <xdr:col>0</xdr:col>
      <xdr:colOff>1261654</xdr:colOff>
      <xdr:row>35</xdr:row>
      <xdr:rowOff>70527</xdr:rowOff>
    </xdr:to>
    <xdr:sp macro="" textlink="">
      <xdr:nvSpPr>
        <xdr:cNvPr id="4" name="Rechteck 3">
          <a:extLst>
            <a:ext uri="{FF2B5EF4-FFF2-40B4-BE49-F238E27FC236}">
              <a16:creationId xmlns:a16="http://schemas.microsoft.com/office/drawing/2014/main" id="{1EFD4662-7749-453F-AF7A-44A4E1DD5D0B}"/>
            </a:ext>
          </a:extLst>
        </xdr:cNvPr>
        <xdr:cNvSpPr>
          <a:spLocks noChangeArrowheads="1"/>
        </xdr:cNvSpPr>
      </xdr:nvSpPr>
      <xdr:spPr bwMode="auto">
        <a:xfrm>
          <a:off x="726349" y="9303427"/>
          <a:ext cx="535305"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702219</xdr:colOff>
      <xdr:row>33</xdr:row>
      <xdr:rowOff>671649</xdr:rowOff>
    </xdr:from>
    <xdr:to>
      <xdr:col>0</xdr:col>
      <xdr:colOff>1238159</xdr:colOff>
      <xdr:row>33</xdr:row>
      <xdr:rowOff>716099</xdr:rowOff>
    </xdr:to>
    <xdr:sp macro="" textlink="">
      <xdr:nvSpPr>
        <xdr:cNvPr id="5" name="Rechteck 4">
          <a:extLst>
            <a:ext uri="{FF2B5EF4-FFF2-40B4-BE49-F238E27FC236}">
              <a16:creationId xmlns:a16="http://schemas.microsoft.com/office/drawing/2014/main" id="{EB1A5D92-2BAD-4415-87C5-97F2A4B8A18A}"/>
            </a:ext>
          </a:extLst>
        </xdr:cNvPr>
        <xdr:cNvSpPr>
          <a:spLocks noChangeArrowheads="1"/>
        </xdr:cNvSpPr>
      </xdr:nvSpPr>
      <xdr:spPr bwMode="auto">
        <a:xfrm>
          <a:off x="702219" y="9015549"/>
          <a:ext cx="535940"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549184</xdr:colOff>
      <xdr:row>35</xdr:row>
      <xdr:rowOff>45630</xdr:rowOff>
    </xdr:from>
    <xdr:to>
      <xdr:col>0</xdr:col>
      <xdr:colOff>1429294</xdr:colOff>
      <xdr:row>36</xdr:row>
      <xdr:rowOff>635</xdr:rowOff>
    </xdr:to>
    <xdr:sp macro="" textlink="">
      <xdr:nvSpPr>
        <xdr:cNvPr id="6" name="Freihandform 39">
          <a:extLst>
            <a:ext uri="{FF2B5EF4-FFF2-40B4-BE49-F238E27FC236}">
              <a16:creationId xmlns:a16="http://schemas.microsoft.com/office/drawing/2014/main" id="{6A2B48BE-6E0B-43F2-954B-6CC854769131}"/>
            </a:ext>
          </a:extLst>
        </xdr:cNvPr>
        <xdr:cNvSpPr>
          <a:spLocks/>
        </xdr:cNvSpPr>
      </xdr:nvSpPr>
      <xdr:spPr bwMode="auto">
        <a:xfrm>
          <a:off x="549184" y="9322980"/>
          <a:ext cx="880110" cy="135980"/>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558709</xdr:colOff>
      <xdr:row>33</xdr:row>
      <xdr:rowOff>557984</xdr:rowOff>
    </xdr:from>
    <xdr:to>
      <xdr:col>0</xdr:col>
      <xdr:colOff>1442629</xdr:colOff>
      <xdr:row>33</xdr:row>
      <xdr:rowOff>689429</xdr:rowOff>
    </xdr:to>
    <xdr:sp macro="" textlink="">
      <xdr:nvSpPr>
        <xdr:cNvPr id="7" name="Freihandform 34">
          <a:extLst>
            <a:ext uri="{FF2B5EF4-FFF2-40B4-BE49-F238E27FC236}">
              <a16:creationId xmlns:a16="http://schemas.microsoft.com/office/drawing/2014/main" id="{ABF63104-F6F5-4D12-A0A0-2572B7D1C5B4}"/>
            </a:ext>
          </a:extLst>
        </xdr:cNvPr>
        <xdr:cNvSpPr>
          <a:spLocks/>
        </xdr:cNvSpPr>
      </xdr:nvSpPr>
      <xdr:spPr bwMode="auto">
        <a:xfrm flipV="1">
          <a:off x="558709" y="8901884"/>
          <a:ext cx="883920" cy="131445"/>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420156</xdr:colOff>
      <xdr:row>33</xdr:row>
      <xdr:rowOff>593867</xdr:rowOff>
    </xdr:from>
    <xdr:to>
      <xdr:col>0</xdr:col>
      <xdr:colOff>455526</xdr:colOff>
      <xdr:row>36</xdr:row>
      <xdr:rowOff>122947</xdr:rowOff>
    </xdr:to>
    <xdr:sp macro="" textlink="">
      <xdr:nvSpPr>
        <xdr:cNvPr id="8" name="Rectangle 17">
          <a:extLst>
            <a:ext uri="{FF2B5EF4-FFF2-40B4-BE49-F238E27FC236}">
              <a16:creationId xmlns:a16="http://schemas.microsoft.com/office/drawing/2014/main" id="{4A2377E5-8608-45CA-B44F-2D807E8C27C2}"/>
            </a:ext>
          </a:extLst>
        </xdr:cNvPr>
        <xdr:cNvSpPr>
          <a:spLocks noChangeArrowheads="1"/>
        </xdr:cNvSpPr>
      </xdr:nvSpPr>
      <xdr:spPr bwMode="auto">
        <a:xfrm>
          <a:off x="420156" y="8937767"/>
          <a:ext cx="35370" cy="64350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1480757</xdr:colOff>
      <xdr:row>33</xdr:row>
      <xdr:rowOff>578863</xdr:rowOff>
    </xdr:from>
    <xdr:to>
      <xdr:col>0</xdr:col>
      <xdr:colOff>1519916</xdr:colOff>
      <xdr:row>36</xdr:row>
      <xdr:rowOff>108566</xdr:rowOff>
    </xdr:to>
    <xdr:sp macro="" textlink="">
      <xdr:nvSpPr>
        <xdr:cNvPr id="9" name="Rectangle 18">
          <a:extLst>
            <a:ext uri="{FF2B5EF4-FFF2-40B4-BE49-F238E27FC236}">
              <a16:creationId xmlns:a16="http://schemas.microsoft.com/office/drawing/2014/main" id="{AF7C6CE0-FD42-493E-AD4C-35C2B3958713}"/>
            </a:ext>
          </a:extLst>
        </xdr:cNvPr>
        <xdr:cNvSpPr>
          <a:spLocks noChangeArrowheads="1"/>
        </xdr:cNvSpPr>
      </xdr:nvSpPr>
      <xdr:spPr bwMode="auto">
        <a:xfrm>
          <a:off x="1480757" y="8922763"/>
          <a:ext cx="39159" cy="644128"/>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332014</xdr:colOff>
      <xdr:row>33</xdr:row>
      <xdr:rowOff>747849</xdr:rowOff>
    </xdr:from>
    <xdr:to>
      <xdr:col>0</xdr:col>
      <xdr:colOff>1669324</xdr:colOff>
      <xdr:row>34</xdr:row>
      <xdr:rowOff>50619</xdr:rowOff>
    </xdr:to>
    <xdr:sp macro="" textlink="">
      <xdr:nvSpPr>
        <xdr:cNvPr id="10" name="Freihandform 33">
          <a:extLst>
            <a:ext uri="{FF2B5EF4-FFF2-40B4-BE49-F238E27FC236}">
              <a16:creationId xmlns:a16="http://schemas.microsoft.com/office/drawing/2014/main" id="{7223A6F7-4A64-435E-AED6-EE3C163BA0BC}"/>
            </a:ext>
          </a:extLst>
        </xdr:cNvPr>
        <xdr:cNvSpPr>
          <a:spLocks/>
        </xdr:cNvSpPr>
      </xdr:nvSpPr>
      <xdr:spPr bwMode="auto">
        <a:xfrm>
          <a:off x="332014" y="9091749"/>
          <a:ext cx="1337310" cy="55245"/>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332649</xdr:colOff>
      <xdr:row>34</xdr:row>
      <xdr:rowOff>100784</xdr:rowOff>
    </xdr:from>
    <xdr:to>
      <xdr:col>0</xdr:col>
      <xdr:colOff>1675674</xdr:colOff>
      <xdr:row>35</xdr:row>
      <xdr:rowOff>30934</xdr:rowOff>
    </xdr:to>
    <xdr:sp macro="" textlink="">
      <xdr:nvSpPr>
        <xdr:cNvPr id="11" name="Freihandform 37">
          <a:extLst>
            <a:ext uri="{FF2B5EF4-FFF2-40B4-BE49-F238E27FC236}">
              <a16:creationId xmlns:a16="http://schemas.microsoft.com/office/drawing/2014/main" id="{58DBA78E-C94F-40C4-B748-9236663A59A8}"/>
            </a:ext>
          </a:extLst>
        </xdr:cNvPr>
        <xdr:cNvSpPr>
          <a:spLocks/>
        </xdr:cNvSpPr>
      </xdr:nvSpPr>
      <xdr:spPr bwMode="auto">
        <a:xfrm>
          <a:off x="332649" y="9197159"/>
          <a:ext cx="1343025" cy="111125"/>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17</xdr:row>
      <xdr:rowOff>85725</xdr:rowOff>
    </xdr:from>
    <xdr:to>
      <xdr:col>4</xdr:col>
      <xdr:colOff>1476374</xdr:colOff>
      <xdr:row>34</xdr:row>
      <xdr:rowOff>152400</xdr:rowOff>
    </xdr:to>
    <xdr:graphicFrame macro="">
      <xdr:nvGraphicFramePr>
        <xdr:cNvPr id="3" name="Diagramm 14">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93"/>
  <sheetViews>
    <sheetView tabSelected="1" view="pageLayout" zoomScaleNormal="100" workbookViewId="0">
      <selection activeCell="K83" activeCellId="1" sqref="F83:G83 K83:L83"/>
    </sheetView>
  </sheetViews>
  <sheetFormatPr baseColWidth="10" defaultColWidth="11.44140625" defaultRowHeight="13.8" x14ac:dyDescent="0.25"/>
  <cols>
    <col min="1" max="4" width="4.33203125" style="1" customWidth="1"/>
    <col min="5" max="5" width="4.6640625" style="1" customWidth="1"/>
    <col min="6" max="20" width="4.33203125" style="1" customWidth="1"/>
    <col min="21" max="24" width="11.44140625" style="1" hidden="1" customWidth="1"/>
    <col min="25" max="25" width="11.44140625" style="1" customWidth="1"/>
    <col min="26" max="16384" width="11.44140625" style="1"/>
  </cols>
  <sheetData>
    <row r="1" spans="1:20" ht="14.25" customHeight="1" x14ac:dyDescent="0.4">
      <c r="A1" s="2"/>
    </row>
    <row r="2" spans="1:20" ht="24.6" x14ac:dyDescent="0.4">
      <c r="A2" s="38" t="s">
        <v>4</v>
      </c>
    </row>
    <row r="3" spans="1:20" ht="6" customHeight="1" x14ac:dyDescent="0.25"/>
    <row r="4" spans="1:20" ht="17.399999999999999" x14ac:dyDescent="0.3">
      <c r="A4" s="39" t="s">
        <v>5</v>
      </c>
    </row>
    <row r="7" spans="1:20" ht="14.4" x14ac:dyDescent="0.3">
      <c r="M7"/>
      <c r="T7"/>
    </row>
    <row r="8" spans="1:20" ht="15" customHeight="1" x14ac:dyDescent="0.25">
      <c r="A8" s="3"/>
      <c r="B8" s="3"/>
      <c r="C8" s="3"/>
      <c r="D8" s="3"/>
      <c r="E8" s="3"/>
      <c r="F8" s="3"/>
      <c r="G8" s="3"/>
      <c r="H8" s="3"/>
      <c r="I8" s="3"/>
      <c r="J8" s="3"/>
      <c r="K8" s="3"/>
      <c r="L8" s="3"/>
      <c r="M8" s="78" t="s">
        <v>6</v>
      </c>
      <c r="N8" s="78"/>
      <c r="O8" s="78"/>
      <c r="P8" s="78"/>
      <c r="Q8" s="78"/>
      <c r="R8" s="78"/>
      <c r="S8" s="78"/>
      <c r="T8" s="78"/>
    </row>
    <row r="10" spans="1:20" x14ac:dyDescent="0.25">
      <c r="A10" s="1" t="s">
        <v>122</v>
      </c>
      <c r="F10" s="76"/>
      <c r="G10" s="76"/>
      <c r="H10" s="76"/>
      <c r="I10" s="76"/>
      <c r="J10" s="76"/>
      <c r="K10" s="76"/>
      <c r="L10" s="76"/>
      <c r="M10" s="76"/>
      <c r="N10" s="76"/>
      <c r="O10" s="76"/>
      <c r="P10" s="76"/>
      <c r="Q10" s="76"/>
      <c r="R10" s="76"/>
      <c r="S10" s="76"/>
      <c r="T10" s="76"/>
    </row>
    <row r="11" spans="1:20" x14ac:dyDescent="0.25">
      <c r="F11" s="76"/>
      <c r="G11" s="76"/>
      <c r="H11" s="76"/>
      <c r="I11" s="76"/>
      <c r="J11" s="76"/>
      <c r="K11" s="76"/>
      <c r="L11" s="76"/>
      <c r="M11" s="76"/>
      <c r="N11" s="76"/>
      <c r="O11" s="76"/>
      <c r="P11" s="76"/>
      <c r="Q11" s="76"/>
      <c r="R11" s="76"/>
      <c r="S11" s="76"/>
      <c r="T11" s="76"/>
    </row>
    <row r="12" spans="1:20" x14ac:dyDescent="0.25">
      <c r="F12" s="76"/>
      <c r="G12" s="76"/>
      <c r="H12" s="76"/>
      <c r="I12" s="76"/>
      <c r="J12" s="76"/>
      <c r="K12" s="76"/>
      <c r="L12" s="76"/>
      <c r="M12" s="76"/>
      <c r="N12" s="76"/>
      <c r="O12" s="76"/>
      <c r="P12" s="76"/>
      <c r="Q12" s="76"/>
      <c r="R12" s="76"/>
      <c r="S12" s="76"/>
      <c r="T12" s="76"/>
    </row>
    <row r="13" spans="1:20" x14ac:dyDescent="0.25">
      <c r="F13" s="76"/>
      <c r="G13" s="76"/>
      <c r="H13" s="76"/>
      <c r="I13" s="76"/>
      <c r="J13" s="76"/>
      <c r="K13" s="76"/>
      <c r="L13" s="76"/>
      <c r="M13" s="76"/>
      <c r="N13" s="76"/>
      <c r="O13" s="76"/>
      <c r="P13" s="76"/>
      <c r="Q13" s="76"/>
      <c r="R13" s="76"/>
      <c r="S13" s="76"/>
      <c r="T13" s="76"/>
    </row>
    <row r="15" spans="1:20" x14ac:dyDescent="0.25">
      <c r="A15" s="1" t="s">
        <v>123</v>
      </c>
      <c r="F15" s="76"/>
      <c r="G15" s="76"/>
      <c r="H15" s="76"/>
      <c r="I15" s="76"/>
      <c r="J15" s="76"/>
      <c r="K15" s="76"/>
      <c r="L15" s="76"/>
      <c r="M15" s="76"/>
      <c r="N15" s="76"/>
      <c r="O15" s="76"/>
      <c r="P15" s="76"/>
      <c r="Q15" s="76"/>
      <c r="R15" s="76"/>
      <c r="S15" s="76"/>
      <c r="T15" s="76"/>
    </row>
    <row r="16" spans="1:20" x14ac:dyDescent="0.25">
      <c r="F16" s="76"/>
      <c r="G16" s="76"/>
      <c r="H16" s="76"/>
      <c r="I16" s="76"/>
      <c r="J16" s="76"/>
      <c r="K16" s="76"/>
      <c r="L16" s="76"/>
      <c r="M16" s="76"/>
      <c r="N16" s="76"/>
      <c r="O16" s="76"/>
      <c r="P16" s="76"/>
      <c r="Q16" s="76"/>
      <c r="R16" s="76"/>
      <c r="S16" s="76"/>
      <c r="T16" s="76"/>
    </row>
    <row r="17" spans="1:24" x14ac:dyDescent="0.25">
      <c r="F17" s="76"/>
      <c r="G17" s="76"/>
      <c r="H17" s="76"/>
      <c r="I17" s="76"/>
      <c r="J17" s="76"/>
      <c r="K17" s="76"/>
      <c r="L17" s="76"/>
      <c r="M17" s="76"/>
      <c r="N17" s="76"/>
      <c r="O17" s="76"/>
      <c r="P17" s="76"/>
      <c r="Q17" s="76"/>
      <c r="R17" s="76"/>
      <c r="S17" s="76"/>
      <c r="T17" s="76"/>
    </row>
    <row r="18" spans="1:24" x14ac:dyDescent="0.25">
      <c r="F18" s="82"/>
      <c r="G18" s="82"/>
      <c r="H18" s="82"/>
      <c r="I18" s="82"/>
      <c r="J18" s="82"/>
      <c r="K18" s="82"/>
      <c r="L18" s="82"/>
      <c r="M18" s="82"/>
      <c r="N18" s="82"/>
      <c r="O18" s="82"/>
      <c r="P18" s="82"/>
      <c r="Q18" s="82"/>
      <c r="R18" s="82"/>
      <c r="S18" s="82"/>
      <c r="T18" s="82"/>
    </row>
    <row r="19" spans="1:24" x14ac:dyDescent="0.25">
      <c r="A19" s="1" t="s">
        <v>124</v>
      </c>
      <c r="F19" s="76"/>
      <c r="G19" s="76"/>
      <c r="H19" s="76"/>
      <c r="I19" s="76"/>
      <c r="J19" s="76"/>
      <c r="K19" s="76"/>
      <c r="L19" s="76"/>
      <c r="M19" s="76"/>
      <c r="N19" s="76"/>
      <c r="O19" s="76"/>
      <c r="P19" s="76"/>
      <c r="Q19" s="76"/>
      <c r="R19" s="76"/>
      <c r="S19" s="76"/>
      <c r="T19" s="76"/>
    </row>
    <row r="20" spans="1:24" x14ac:dyDescent="0.25">
      <c r="F20" s="76"/>
      <c r="G20" s="76"/>
      <c r="H20" s="76"/>
      <c r="I20" s="76"/>
      <c r="J20" s="76"/>
      <c r="K20" s="76"/>
      <c r="L20" s="76"/>
      <c r="M20" s="76"/>
      <c r="N20" s="76"/>
      <c r="O20" s="76"/>
      <c r="P20" s="76"/>
      <c r="Q20" s="76"/>
      <c r="R20" s="76"/>
      <c r="S20" s="76"/>
      <c r="T20" s="76"/>
    </row>
    <row r="21" spans="1:24" x14ac:dyDescent="0.25">
      <c r="F21" s="76"/>
      <c r="G21" s="76"/>
      <c r="H21" s="76"/>
      <c r="I21" s="76"/>
      <c r="J21" s="76"/>
      <c r="K21" s="76"/>
      <c r="L21" s="76"/>
      <c r="M21" s="76"/>
      <c r="N21" s="76"/>
      <c r="O21" s="76"/>
      <c r="P21" s="76"/>
      <c r="Q21" s="76"/>
      <c r="R21" s="76"/>
      <c r="S21" s="76"/>
      <c r="T21" s="76"/>
    </row>
    <row r="22" spans="1:24" x14ac:dyDescent="0.25">
      <c r="F22" s="76"/>
      <c r="G22" s="76"/>
      <c r="H22" s="76"/>
      <c r="I22" s="76"/>
      <c r="J22" s="76"/>
      <c r="K22" s="76"/>
      <c r="L22" s="76"/>
      <c r="M22" s="76"/>
      <c r="N22" s="76"/>
      <c r="O22" s="76"/>
      <c r="P22" s="76"/>
      <c r="Q22" s="76"/>
      <c r="R22" s="76"/>
      <c r="S22" s="76"/>
      <c r="T22" s="76"/>
    </row>
    <row r="24" spans="1:24" x14ac:dyDescent="0.25">
      <c r="A24" s="1" t="s">
        <v>125</v>
      </c>
      <c r="F24" s="76"/>
      <c r="G24" s="76"/>
      <c r="H24" s="76"/>
      <c r="I24" s="76"/>
      <c r="J24" s="76"/>
      <c r="K24" s="76"/>
      <c r="L24" s="76"/>
      <c r="M24" s="76"/>
      <c r="N24" s="76"/>
      <c r="O24" s="76"/>
      <c r="P24" s="76"/>
      <c r="Q24" s="76"/>
      <c r="R24" s="76"/>
      <c r="S24" s="76"/>
      <c r="T24" s="76"/>
    </row>
    <row r="25" spans="1:24" x14ac:dyDescent="0.25">
      <c r="F25" s="76"/>
      <c r="G25" s="76"/>
      <c r="H25" s="76"/>
      <c r="I25" s="76"/>
      <c r="J25" s="76"/>
      <c r="K25" s="76"/>
      <c r="L25" s="76"/>
      <c r="M25" s="76"/>
      <c r="N25" s="76"/>
      <c r="O25" s="76"/>
      <c r="P25" s="76"/>
      <c r="Q25" s="76"/>
      <c r="R25" s="76"/>
      <c r="S25" s="76"/>
      <c r="T25" s="76"/>
    </row>
    <row r="26" spans="1:24" x14ac:dyDescent="0.25">
      <c r="F26" s="76"/>
      <c r="G26" s="76"/>
      <c r="H26" s="76"/>
      <c r="I26" s="76"/>
      <c r="J26" s="76"/>
      <c r="K26" s="76"/>
      <c r="L26" s="76"/>
      <c r="M26" s="76"/>
      <c r="N26" s="76"/>
      <c r="O26" s="76"/>
      <c r="P26" s="76"/>
      <c r="Q26" s="76"/>
      <c r="R26" s="76"/>
      <c r="S26" s="76"/>
      <c r="T26" s="76"/>
    </row>
    <row r="27" spans="1:24" x14ac:dyDescent="0.25">
      <c r="F27" s="76"/>
      <c r="G27" s="76"/>
      <c r="H27" s="76"/>
      <c r="I27" s="76"/>
      <c r="J27" s="76"/>
      <c r="K27" s="76"/>
      <c r="L27" s="76"/>
      <c r="M27" s="76"/>
      <c r="N27" s="76"/>
      <c r="O27" s="76"/>
      <c r="P27" s="76"/>
      <c r="Q27" s="76"/>
      <c r="R27" s="76"/>
      <c r="S27" s="76"/>
      <c r="T27" s="76"/>
    </row>
    <row r="29" spans="1:24" x14ac:dyDescent="0.25">
      <c r="A29" s="1" t="s">
        <v>126</v>
      </c>
      <c r="F29" s="76"/>
      <c r="G29" s="76"/>
      <c r="H29" s="76"/>
      <c r="I29" s="76"/>
      <c r="J29" s="76"/>
      <c r="K29" s="76"/>
      <c r="L29" s="76"/>
      <c r="M29" s="76"/>
      <c r="N29" s="76"/>
      <c r="O29" s="76"/>
      <c r="P29" s="76"/>
      <c r="Q29" s="76"/>
      <c r="R29" s="76"/>
      <c r="S29" s="76"/>
      <c r="T29" s="76"/>
    </row>
    <row r="30" spans="1:24" x14ac:dyDescent="0.25">
      <c r="F30" s="40"/>
      <c r="G30" s="40"/>
      <c r="H30" s="40"/>
      <c r="I30" s="40"/>
      <c r="J30" s="40"/>
      <c r="K30" s="40"/>
      <c r="L30" s="40"/>
      <c r="M30" s="40"/>
      <c r="N30" s="40"/>
      <c r="O30" s="40"/>
      <c r="P30" s="40"/>
      <c r="Q30" s="40"/>
      <c r="R30" s="40"/>
      <c r="S30" s="40"/>
      <c r="T30" s="40"/>
    </row>
    <row r="31" spans="1:24" x14ac:dyDescent="0.25">
      <c r="A31" s="1" t="s">
        <v>127</v>
      </c>
      <c r="F31" s="76" t="s">
        <v>26</v>
      </c>
      <c r="G31" s="76"/>
      <c r="H31" s="76"/>
      <c r="I31" s="76"/>
      <c r="J31" s="40"/>
      <c r="K31" s="40"/>
      <c r="L31" s="40"/>
      <c r="M31" s="40"/>
      <c r="N31" s="40"/>
      <c r="O31" s="40"/>
      <c r="P31" s="40"/>
      <c r="Q31" s="40"/>
      <c r="R31" s="40"/>
      <c r="S31" s="40"/>
      <c r="T31" s="40"/>
      <c r="U31" s="1" t="s">
        <v>26</v>
      </c>
      <c r="V31" s="1" t="s">
        <v>0</v>
      </c>
      <c r="W31" s="1" t="s">
        <v>1</v>
      </c>
      <c r="X31" s="1" t="s">
        <v>2</v>
      </c>
    </row>
    <row r="32" spans="1:24" x14ac:dyDescent="0.25">
      <c r="F32" s="40"/>
      <c r="G32" s="40"/>
      <c r="H32" s="40"/>
      <c r="I32" s="40"/>
      <c r="J32" s="40"/>
      <c r="K32" s="40"/>
      <c r="L32" s="40"/>
      <c r="M32" s="40"/>
      <c r="N32" s="40"/>
      <c r="O32" s="40"/>
      <c r="P32" s="40"/>
      <c r="Q32" s="40"/>
      <c r="R32" s="40"/>
      <c r="S32" s="40"/>
      <c r="T32" s="40"/>
    </row>
    <row r="33" spans="1:24" x14ac:dyDescent="0.25">
      <c r="A33" s="1" t="s">
        <v>128</v>
      </c>
      <c r="F33" s="76" t="s">
        <v>26</v>
      </c>
      <c r="G33" s="76"/>
      <c r="H33" s="76"/>
      <c r="I33" s="76"/>
      <c r="J33" s="76"/>
      <c r="K33" s="76"/>
      <c r="L33" s="76"/>
      <c r="U33" s="1" t="s">
        <v>26</v>
      </c>
      <c r="V33" s="1" t="s">
        <v>23</v>
      </c>
      <c r="W33" s="1" t="s">
        <v>24</v>
      </c>
      <c r="X33" s="1" t="s">
        <v>25</v>
      </c>
    </row>
    <row r="34" spans="1:24" x14ac:dyDescent="0.25">
      <c r="F34" s="40"/>
      <c r="G34" s="40"/>
      <c r="H34" s="40"/>
      <c r="I34" s="40"/>
      <c r="J34" s="40"/>
      <c r="K34" s="40"/>
      <c r="L34" s="40"/>
    </row>
    <row r="35" spans="1:24" ht="16.2" x14ac:dyDescent="0.35">
      <c r="A35" s="1" t="s">
        <v>129</v>
      </c>
      <c r="F35" s="1" t="s">
        <v>130</v>
      </c>
      <c r="J35" s="26" t="s">
        <v>7</v>
      </c>
      <c r="K35" s="86" t="str">
        <f>IF(F31="Minergie",U35,IF(F31="Minergie-P",V35,IF(F31="Minergie-A",W35," ")))</f>
        <v xml:space="preserve"> </v>
      </c>
      <c r="L35" s="86"/>
      <c r="M35" s="4" t="s">
        <v>8</v>
      </c>
      <c r="P35" s="89" t="str">
        <f>IF(F33="Nouvelle construction / rénovation","(limite spécifique à l'objet)"," ")</f>
        <v xml:space="preserve"> </v>
      </c>
      <c r="Q35" s="89"/>
      <c r="R35" s="89"/>
      <c r="S35" s="89"/>
      <c r="T35" s="89"/>
      <c r="U35" s="27" t="e">
        <f>IF(F33="Nouvelle construction",(F72*1.2+F74*12+F75*6)/(F72+F74+F75),IF(F33="Rénovation",(F73*1.6+F74*12+F75*6)/SUM(F73:F75),(F72*1.2+F73*1.6+F74*12+F75*6)/SUM(F72:F75)))</f>
        <v>#DIV/0!</v>
      </c>
      <c r="V35" s="27" t="e">
        <f>IF(F33="Nouvelle construction",(F72*0.8+F74*12+F75*6)/(F72+F74+F75),IF(F33="Rénovation",(F73*1.6+F74*12+F75*6)/SUM(F73:F75),(F72*0.8+F73*1.6+F74*12+F75*6)/SUM(F72:F75)))</f>
        <v>#DIV/0!</v>
      </c>
      <c r="W35" s="27" t="e">
        <f>IF(F33="Nouvelle construction",(F72*0.8+F74*12+F75*6)/(F72+F74+F75),IF(F33="Rénovation",(F73*1.6+F74*12+F75*6)/SUM(F73:F75),(F72*0.8+F73*1.6+F74*12+F75*6)/SUM(F72:F75)))</f>
        <v>#DIV/0!</v>
      </c>
      <c r="X35" s="27" t="s">
        <v>3</v>
      </c>
    </row>
    <row r="36" spans="1:24" ht="16.2" x14ac:dyDescent="0.35">
      <c r="F36" s="1" t="s">
        <v>131</v>
      </c>
      <c r="K36" s="86" t="str">
        <f>IF(K35=" "," ",ROUND(P85,1))</f>
        <v xml:space="preserve"> </v>
      </c>
      <c r="L36" s="86"/>
      <c r="M36" s="4" t="s">
        <v>8</v>
      </c>
    </row>
    <row r="37" spans="1:24" x14ac:dyDescent="0.25">
      <c r="F37" s="1" t="s">
        <v>9</v>
      </c>
      <c r="L37" s="26" t="str">
        <f>IF(K35=" "," ",IF(K36&lt;=K35,"Oui","Non"))</f>
        <v xml:space="preserve"> </v>
      </c>
      <c r="M37" s="4"/>
    </row>
    <row r="38" spans="1:24" x14ac:dyDescent="0.25">
      <c r="M38" s="4"/>
    </row>
    <row r="39" spans="1:24" x14ac:dyDescent="0.25">
      <c r="A39" s="1" t="s">
        <v>132</v>
      </c>
      <c r="F39" s="1" t="s">
        <v>52</v>
      </c>
      <c r="M39" s="4"/>
      <c r="O39" s="1" t="s">
        <v>53</v>
      </c>
    </row>
    <row r="40" spans="1:24" x14ac:dyDescent="0.25">
      <c r="F40" s="1" t="s">
        <v>133</v>
      </c>
      <c r="M40" s="4"/>
      <c r="O40" s="1" t="s">
        <v>134</v>
      </c>
    </row>
    <row r="41" spans="1:24" x14ac:dyDescent="0.25">
      <c r="M41" s="4"/>
    </row>
    <row r="43" spans="1:24" x14ac:dyDescent="0.25">
      <c r="F43" s="76"/>
      <c r="G43" s="76"/>
      <c r="H43" s="76"/>
      <c r="I43" s="76"/>
      <c r="J43" s="76"/>
      <c r="K43" s="76"/>
      <c r="L43" s="76"/>
      <c r="O43" s="76"/>
      <c r="P43" s="76"/>
      <c r="Q43" s="76"/>
      <c r="R43" s="76"/>
      <c r="S43" s="76"/>
      <c r="T43" s="76"/>
    </row>
    <row r="45" spans="1:24" ht="14.25" customHeight="1" x14ac:dyDescent="0.25">
      <c r="A45" s="1" t="s">
        <v>136</v>
      </c>
      <c r="F45" s="75" t="s">
        <v>67</v>
      </c>
      <c r="G45" s="75"/>
      <c r="H45" s="75"/>
      <c r="I45" s="75"/>
      <c r="J45" s="75"/>
      <c r="K45" s="75"/>
      <c r="L45" s="75"/>
      <c r="M45" s="57"/>
      <c r="N45" s="57"/>
      <c r="O45" s="76" t="s">
        <v>26</v>
      </c>
      <c r="P45" s="76"/>
      <c r="Q45" s="76"/>
      <c r="R45" s="76"/>
      <c r="S45" s="76"/>
      <c r="U45" s="1" t="s">
        <v>26</v>
      </c>
      <c r="V45" s="1" t="s">
        <v>68</v>
      </c>
      <c r="W45" s="1" t="s">
        <v>69</v>
      </c>
    </row>
    <row r="46" spans="1:24" ht="14.25" customHeight="1" x14ac:dyDescent="0.25">
      <c r="F46" s="75" t="s">
        <v>135</v>
      </c>
      <c r="G46" s="75"/>
      <c r="H46" s="75"/>
      <c r="I46" s="75"/>
      <c r="J46" s="75"/>
      <c r="K46" s="75"/>
      <c r="L46" s="75"/>
      <c r="M46" s="57"/>
      <c r="N46" s="57"/>
      <c r="O46" s="76" t="s">
        <v>26</v>
      </c>
      <c r="P46" s="76"/>
      <c r="Q46" s="76"/>
      <c r="R46" s="76"/>
      <c r="S46" s="76"/>
    </row>
    <row r="47" spans="1:24" ht="27" customHeight="1" x14ac:dyDescent="0.25">
      <c r="F47" s="77" t="s">
        <v>137</v>
      </c>
      <c r="G47" s="77"/>
      <c r="H47" s="77"/>
      <c r="I47" s="77"/>
      <c r="J47" s="77"/>
      <c r="K47" s="77"/>
      <c r="L47" s="77"/>
      <c r="M47" s="77"/>
      <c r="N47" s="77"/>
      <c r="O47" s="77"/>
      <c r="P47" s="77"/>
      <c r="Q47" s="77"/>
      <c r="R47" s="77"/>
      <c r="S47" s="77"/>
      <c r="T47" s="77"/>
    </row>
    <row r="48" spans="1:24" ht="15.6" x14ac:dyDescent="0.3">
      <c r="A48" s="5" t="s">
        <v>138</v>
      </c>
    </row>
    <row r="49" spans="1:20" ht="10.5" customHeight="1" x14ac:dyDescent="0.25"/>
    <row r="50" spans="1:20" x14ac:dyDescent="0.25">
      <c r="A50" s="4" t="s">
        <v>139</v>
      </c>
      <c r="B50" s="4"/>
      <c r="C50" s="4"/>
      <c r="D50" s="4"/>
      <c r="E50" s="4"/>
      <c r="F50" s="45"/>
      <c r="G50" s="4" t="s">
        <v>28</v>
      </c>
      <c r="H50" s="4"/>
      <c r="I50" s="4"/>
      <c r="J50" s="4"/>
      <c r="K50" s="4"/>
      <c r="L50" s="4"/>
      <c r="M50" s="4"/>
      <c r="N50" s="4"/>
      <c r="O50" s="4"/>
      <c r="P50" s="4"/>
      <c r="Q50" s="4"/>
      <c r="R50" s="4"/>
      <c r="S50" s="4"/>
      <c r="T50" s="4"/>
    </row>
    <row r="51" spans="1:20" x14ac:dyDescent="0.25">
      <c r="A51" s="4"/>
      <c r="B51" s="4"/>
      <c r="C51" s="4"/>
      <c r="D51" s="4"/>
      <c r="E51" s="4"/>
      <c r="F51" s="45"/>
      <c r="G51" s="4" t="s">
        <v>29</v>
      </c>
      <c r="H51" s="4"/>
      <c r="I51" s="4"/>
      <c r="J51" s="4"/>
      <c r="K51" s="4"/>
      <c r="L51" s="4"/>
      <c r="M51" s="4"/>
      <c r="N51" s="4"/>
      <c r="O51" s="4"/>
      <c r="P51" s="4"/>
      <c r="Q51" s="4"/>
      <c r="R51" s="4"/>
      <c r="S51" s="4"/>
      <c r="T51" s="4"/>
    </row>
    <row r="52" spans="1:20" x14ac:dyDescent="0.25">
      <c r="A52" s="4"/>
      <c r="B52" s="4"/>
      <c r="C52" s="4"/>
      <c r="D52" s="4"/>
      <c r="E52" s="4"/>
      <c r="F52" s="45"/>
      <c r="G52" s="4" t="s">
        <v>30</v>
      </c>
      <c r="H52" s="4"/>
      <c r="I52" s="4"/>
      <c r="J52" s="4"/>
      <c r="K52" s="4"/>
      <c r="L52" s="4"/>
      <c r="M52" s="4"/>
      <c r="N52" s="4"/>
      <c r="O52" s="4"/>
      <c r="P52" s="4"/>
      <c r="Q52" s="4"/>
      <c r="R52" s="4"/>
      <c r="S52" s="4"/>
      <c r="T52" s="4"/>
    </row>
    <row r="53" spans="1:20" ht="10.5" customHeight="1" x14ac:dyDescent="0.25">
      <c r="A53" s="4"/>
      <c r="B53" s="4"/>
      <c r="C53" s="4"/>
      <c r="D53" s="4"/>
      <c r="E53" s="4"/>
      <c r="F53" s="4"/>
      <c r="G53" s="4"/>
      <c r="H53" s="4"/>
      <c r="I53" s="4"/>
      <c r="J53" s="4"/>
      <c r="K53" s="4"/>
      <c r="L53" s="4"/>
      <c r="M53" s="4"/>
      <c r="N53" s="4"/>
      <c r="O53" s="4"/>
      <c r="P53" s="4"/>
      <c r="Q53" s="4"/>
      <c r="R53" s="4"/>
      <c r="S53" s="4"/>
      <c r="T53" s="4"/>
    </row>
    <row r="54" spans="1:20" x14ac:dyDescent="0.25">
      <c r="A54" s="4" t="s">
        <v>140</v>
      </c>
      <c r="B54" s="4"/>
      <c r="C54" s="4"/>
      <c r="D54" s="4"/>
      <c r="E54" s="4"/>
      <c r="F54" s="45"/>
      <c r="G54" s="4" t="s">
        <v>31</v>
      </c>
      <c r="H54" s="4"/>
      <c r="I54" s="4"/>
      <c r="J54" s="4"/>
      <c r="K54" s="4"/>
      <c r="L54" s="4"/>
      <c r="M54" s="4"/>
      <c r="N54" s="4"/>
      <c r="O54" s="4"/>
      <c r="P54" s="4"/>
      <c r="Q54" s="4"/>
      <c r="R54" s="4"/>
      <c r="S54" s="4"/>
      <c r="T54" s="4"/>
    </row>
    <row r="55" spans="1:20" x14ac:dyDescent="0.25">
      <c r="A55" s="4" t="s">
        <v>141</v>
      </c>
      <c r="B55" s="4"/>
      <c r="C55" s="4"/>
      <c r="D55" s="4"/>
      <c r="E55" s="4"/>
      <c r="F55" s="45"/>
      <c r="G55" s="4" t="s">
        <v>54</v>
      </c>
      <c r="H55" s="4"/>
      <c r="I55" s="4"/>
      <c r="J55" s="4"/>
      <c r="K55" s="4"/>
      <c r="L55" s="4"/>
      <c r="M55" s="4"/>
      <c r="N55" s="4"/>
      <c r="O55" s="4"/>
      <c r="P55" s="4"/>
      <c r="Q55" s="4"/>
      <c r="R55" s="4"/>
      <c r="S55" s="4"/>
      <c r="T55" s="4"/>
    </row>
    <row r="56" spans="1:20" x14ac:dyDescent="0.25">
      <c r="A56" s="4"/>
      <c r="B56" s="4"/>
      <c r="C56" s="4"/>
      <c r="D56" s="4"/>
      <c r="E56" s="4"/>
      <c r="F56" s="45"/>
      <c r="G56" s="4" t="s">
        <v>142</v>
      </c>
      <c r="H56" s="4"/>
      <c r="I56" s="4"/>
      <c r="J56" s="4"/>
      <c r="K56" s="4"/>
      <c r="L56" s="4"/>
      <c r="M56" s="4"/>
      <c r="N56" s="4"/>
      <c r="O56" s="4"/>
      <c r="P56" s="4"/>
      <c r="Q56" s="4"/>
      <c r="R56" s="4"/>
      <c r="S56" s="4"/>
      <c r="T56" s="4"/>
    </row>
    <row r="57" spans="1:20" x14ac:dyDescent="0.25">
      <c r="A57" s="4"/>
      <c r="B57" s="4"/>
      <c r="C57" s="4"/>
      <c r="D57" s="4"/>
      <c r="E57" s="4"/>
      <c r="F57" s="45"/>
      <c r="G57" s="4" t="s">
        <v>22</v>
      </c>
      <c r="H57" s="4"/>
      <c r="I57" s="4"/>
      <c r="J57" s="4"/>
      <c r="K57" s="4"/>
      <c r="L57" s="4"/>
      <c r="M57" s="4"/>
      <c r="N57" s="4"/>
      <c r="O57" s="4"/>
      <c r="P57" s="4"/>
      <c r="Q57" s="4"/>
      <c r="R57" s="4"/>
      <c r="S57" s="4"/>
      <c r="T57" s="4"/>
    </row>
    <row r="58" spans="1:20" ht="10.5" customHeight="1" x14ac:dyDescent="0.25">
      <c r="A58" s="4"/>
      <c r="B58" s="4"/>
      <c r="C58" s="4"/>
      <c r="D58" s="4"/>
      <c r="E58" s="4"/>
      <c r="F58" s="4"/>
      <c r="G58" s="4"/>
      <c r="H58" s="4"/>
      <c r="I58" s="4"/>
      <c r="J58" s="4"/>
      <c r="K58" s="4"/>
      <c r="L58" s="4"/>
      <c r="M58" s="4"/>
      <c r="N58" s="4"/>
      <c r="O58" s="4"/>
      <c r="P58" s="4"/>
      <c r="Q58" s="4"/>
      <c r="R58" s="4"/>
      <c r="S58" s="4"/>
      <c r="T58" s="4"/>
    </row>
    <row r="59" spans="1:20" x14ac:dyDescent="0.25">
      <c r="A59" s="4" t="s">
        <v>143</v>
      </c>
      <c r="B59" s="4"/>
      <c r="C59" s="4"/>
      <c r="D59" s="4"/>
      <c r="E59" s="4"/>
      <c r="F59" s="45"/>
      <c r="G59" s="74" t="s">
        <v>70</v>
      </c>
      <c r="H59" s="74"/>
      <c r="I59" s="74"/>
      <c r="J59" s="74"/>
      <c r="K59" s="74"/>
      <c r="L59" s="74"/>
      <c r="M59" s="74"/>
      <c r="N59" s="74"/>
      <c r="O59" s="74"/>
      <c r="P59" s="74"/>
      <c r="Q59" s="74"/>
      <c r="R59" s="74"/>
      <c r="S59" s="74"/>
      <c r="T59" s="74"/>
    </row>
    <row r="60" spans="1:20" ht="10.5" customHeight="1" x14ac:dyDescent="0.25">
      <c r="A60" s="4"/>
      <c r="B60" s="4"/>
      <c r="C60" s="4"/>
      <c r="D60" s="4"/>
      <c r="E60" s="4"/>
      <c r="F60" s="4"/>
      <c r="G60" s="4"/>
      <c r="H60" s="4"/>
      <c r="I60" s="4"/>
      <c r="J60" s="4"/>
      <c r="K60" s="4"/>
      <c r="L60" s="4"/>
      <c r="M60" s="4"/>
      <c r="N60" s="4"/>
      <c r="O60" s="4"/>
      <c r="P60" s="4"/>
      <c r="Q60" s="4"/>
      <c r="R60" s="4"/>
      <c r="S60" s="4"/>
      <c r="T60" s="4"/>
    </row>
    <row r="61" spans="1:20" x14ac:dyDescent="0.25">
      <c r="A61" s="4" t="s">
        <v>144</v>
      </c>
      <c r="B61" s="4"/>
      <c r="C61" s="4"/>
      <c r="D61" s="4"/>
      <c r="E61" s="4"/>
      <c r="F61" s="45"/>
      <c r="G61" s="74" t="s">
        <v>74</v>
      </c>
      <c r="H61" s="74"/>
      <c r="I61" s="74"/>
      <c r="J61" s="74"/>
      <c r="K61" s="74"/>
      <c r="L61" s="74"/>
      <c r="M61" s="74"/>
      <c r="N61" s="74"/>
      <c r="O61" s="74"/>
      <c r="P61" s="74"/>
      <c r="Q61" s="74"/>
      <c r="R61" s="74"/>
      <c r="S61" s="74"/>
      <c r="T61" s="74"/>
    </row>
    <row r="62" spans="1:20" x14ac:dyDescent="0.25">
      <c r="B62" s="4"/>
      <c r="C62" s="4"/>
      <c r="D62" s="4"/>
      <c r="E62" s="4"/>
      <c r="F62" s="45"/>
      <c r="G62" s="74" t="s">
        <v>75</v>
      </c>
      <c r="H62" s="74"/>
      <c r="I62" s="74"/>
      <c r="J62" s="74"/>
      <c r="K62" s="74"/>
      <c r="L62" s="74"/>
      <c r="M62" s="74"/>
      <c r="N62" s="74"/>
      <c r="O62" s="74"/>
      <c r="P62" s="74"/>
      <c r="Q62" s="74"/>
      <c r="R62" s="74"/>
      <c r="S62" s="74"/>
      <c r="T62" s="74"/>
    </row>
    <row r="63" spans="1:20" x14ac:dyDescent="0.25">
      <c r="A63" s="4"/>
      <c r="B63" s="4"/>
      <c r="C63" s="4"/>
      <c r="D63" s="4"/>
      <c r="E63" s="4"/>
      <c r="F63" s="45"/>
      <c r="G63" s="74" t="s">
        <v>145</v>
      </c>
      <c r="H63" s="74"/>
      <c r="I63" s="74"/>
      <c r="J63" s="74"/>
      <c r="K63" s="74"/>
      <c r="L63" s="74"/>
      <c r="M63" s="74"/>
      <c r="N63" s="74"/>
      <c r="O63" s="74"/>
      <c r="P63" s="74"/>
      <c r="Q63" s="74"/>
      <c r="R63" s="74"/>
      <c r="S63" s="74"/>
      <c r="T63" s="74"/>
    </row>
    <row r="64" spans="1:20" x14ac:dyDescent="0.25">
      <c r="B64" s="4"/>
      <c r="C64" s="4"/>
      <c r="D64" s="4"/>
      <c r="E64" s="4"/>
      <c r="F64" s="45"/>
      <c r="G64" s="74" t="s">
        <v>76</v>
      </c>
      <c r="H64" s="74"/>
      <c r="I64" s="74"/>
      <c r="J64" s="74"/>
      <c r="K64" s="74"/>
      <c r="L64" s="74"/>
      <c r="M64" s="74"/>
      <c r="N64" s="74"/>
      <c r="O64" s="74"/>
      <c r="P64" s="74"/>
      <c r="Q64" s="74"/>
      <c r="R64" s="74"/>
      <c r="S64" s="74"/>
      <c r="T64" s="74"/>
    </row>
    <row r="65" spans="1:20" x14ac:dyDescent="0.25">
      <c r="B65" s="4"/>
      <c r="C65" s="4"/>
      <c r="D65" s="4"/>
      <c r="E65" s="4"/>
      <c r="F65" s="45"/>
      <c r="G65" s="74" t="s">
        <v>77</v>
      </c>
      <c r="H65" s="74"/>
      <c r="I65" s="74"/>
      <c r="J65" s="74"/>
      <c r="K65" s="74"/>
      <c r="L65" s="74"/>
      <c r="M65" s="74"/>
      <c r="N65" s="74"/>
      <c r="O65" s="74"/>
      <c r="P65" s="74"/>
      <c r="Q65" s="74"/>
      <c r="R65" s="74"/>
      <c r="S65" s="74"/>
      <c r="T65" s="74"/>
    </row>
    <row r="66" spans="1:20" ht="10.5" customHeight="1" x14ac:dyDescent="0.25">
      <c r="A66" s="4"/>
      <c r="B66" s="4"/>
      <c r="C66" s="4"/>
      <c r="D66" s="4"/>
      <c r="E66" s="4"/>
      <c r="F66" s="4"/>
      <c r="G66" s="69"/>
      <c r="H66" s="69"/>
      <c r="I66" s="69"/>
      <c r="J66" s="69"/>
      <c r="K66" s="69"/>
      <c r="L66" s="69"/>
      <c r="M66" s="69"/>
      <c r="N66" s="69"/>
      <c r="O66" s="69"/>
      <c r="P66" s="69"/>
      <c r="Q66" s="69"/>
      <c r="R66" s="69"/>
      <c r="S66" s="69"/>
      <c r="T66" s="69"/>
    </row>
    <row r="67" spans="1:20" x14ac:dyDescent="0.25">
      <c r="A67" s="4" t="s">
        <v>32</v>
      </c>
      <c r="B67" s="4"/>
      <c r="C67" s="4"/>
      <c r="D67" s="4"/>
      <c r="E67" s="4"/>
      <c r="F67" s="45"/>
      <c r="G67" s="75" t="s">
        <v>78</v>
      </c>
      <c r="H67" s="75"/>
      <c r="I67" s="75"/>
      <c r="J67" s="75"/>
      <c r="K67" s="75"/>
      <c r="L67" s="75"/>
      <c r="M67" s="75"/>
      <c r="N67" s="75"/>
      <c r="O67" s="75"/>
      <c r="P67" s="75"/>
      <c r="Q67" s="75"/>
      <c r="R67" s="75"/>
      <c r="S67" s="75"/>
      <c r="T67" s="75"/>
    </row>
    <row r="68" spans="1:20" x14ac:dyDescent="0.25">
      <c r="A68" s="4" t="s">
        <v>146</v>
      </c>
      <c r="B68" s="4"/>
      <c r="C68" s="4"/>
      <c r="D68" s="4"/>
      <c r="E68" s="4"/>
      <c r="F68" s="45"/>
      <c r="G68" s="75" t="s">
        <v>79</v>
      </c>
      <c r="H68" s="75"/>
      <c r="I68" s="75"/>
      <c r="J68" s="75"/>
      <c r="K68" s="75"/>
      <c r="L68" s="75"/>
      <c r="M68" s="75"/>
      <c r="N68" s="75"/>
      <c r="O68" s="75"/>
      <c r="P68" s="75"/>
      <c r="Q68" s="75"/>
      <c r="R68" s="75"/>
      <c r="S68" s="75"/>
      <c r="T68" s="75"/>
    </row>
    <row r="70" spans="1:20" x14ac:dyDescent="0.25">
      <c r="A70" s="17" t="s">
        <v>10</v>
      </c>
    </row>
    <row r="71" spans="1:20" ht="18.600000000000001" customHeight="1" x14ac:dyDescent="0.25">
      <c r="A71" s="108" t="s">
        <v>33</v>
      </c>
      <c r="B71" s="108"/>
      <c r="C71" s="108"/>
      <c r="D71" s="108"/>
      <c r="E71" s="108"/>
      <c r="F71" s="109"/>
      <c r="G71" s="110"/>
      <c r="H71" s="110"/>
      <c r="I71" s="110"/>
      <c r="J71" s="111"/>
      <c r="K71" s="4"/>
      <c r="L71" s="4"/>
      <c r="M71" s="4"/>
      <c r="N71" s="4"/>
      <c r="O71" s="4"/>
      <c r="P71" s="4"/>
      <c r="Q71" s="4"/>
      <c r="R71" s="4"/>
      <c r="S71" s="4"/>
      <c r="T71" s="4"/>
    </row>
    <row r="72" spans="1:20" ht="28.5" customHeight="1" x14ac:dyDescent="0.25">
      <c r="A72" s="79" t="s">
        <v>149</v>
      </c>
      <c r="B72" s="80"/>
      <c r="C72" s="80"/>
      <c r="D72" s="80"/>
      <c r="E72" s="81"/>
      <c r="F72" s="87"/>
      <c r="G72" s="88"/>
      <c r="H72" s="46" t="s">
        <v>34</v>
      </c>
      <c r="I72" s="46"/>
      <c r="J72" s="47"/>
      <c r="K72" s="79" t="s">
        <v>56</v>
      </c>
      <c r="L72" s="80"/>
      <c r="M72" s="80"/>
      <c r="N72" s="80"/>
      <c r="O72" s="81"/>
      <c r="P72" s="87"/>
      <c r="Q72" s="88"/>
      <c r="R72" s="46" t="s">
        <v>35</v>
      </c>
      <c r="S72" s="46"/>
      <c r="T72" s="47"/>
    </row>
    <row r="73" spans="1:20" ht="29.25" customHeight="1" x14ac:dyDescent="0.25">
      <c r="A73" s="79" t="s">
        <v>148</v>
      </c>
      <c r="B73" s="80"/>
      <c r="C73" s="80"/>
      <c r="D73" s="80"/>
      <c r="E73" s="81"/>
      <c r="F73" s="87"/>
      <c r="G73" s="88"/>
      <c r="H73" s="46" t="s">
        <v>34</v>
      </c>
      <c r="I73" s="46"/>
      <c r="J73" s="47"/>
      <c r="K73" s="79" t="s">
        <v>57</v>
      </c>
      <c r="L73" s="80"/>
      <c r="M73" s="80"/>
      <c r="N73" s="80"/>
      <c r="O73" s="81"/>
      <c r="P73" s="87"/>
      <c r="Q73" s="88"/>
      <c r="R73" s="46" t="s">
        <v>35</v>
      </c>
      <c r="S73" s="46"/>
      <c r="T73" s="47"/>
    </row>
    <row r="74" spans="1:20" x14ac:dyDescent="0.25">
      <c r="A74" s="79" t="s">
        <v>166</v>
      </c>
      <c r="B74" s="80"/>
      <c r="C74" s="80"/>
      <c r="D74" s="80"/>
      <c r="E74" s="81"/>
      <c r="F74" s="87"/>
      <c r="G74" s="88"/>
      <c r="H74" s="46" t="s">
        <v>34</v>
      </c>
      <c r="I74" s="46"/>
      <c r="J74" s="47"/>
      <c r="K74" s="96" t="s">
        <v>36</v>
      </c>
      <c r="L74" s="97"/>
      <c r="M74" s="97"/>
      <c r="N74" s="97"/>
      <c r="O74" s="98"/>
      <c r="P74" s="87"/>
      <c r="Q74" s="88"/>
      <c r="R74" s="46" t="s">
        <v>37</v>
      </c>
      <c r="S74" s="46"/>
      <c r="T74" s="47"/>
    </row>
    <row r="75" spans="1:20" x14ac:dyDescent="0.25">
      <c r="A75" s="79" t="s">
        <v>167</v>
      </c>
      <c r="B75" s="80"/>
      <c r="C75" s="80"/>
      <c r="D75" s="80"/>
      <c r="E75" s="81"/>
      <c r="F75" s="87"/>
      <c r="G75" s="88"/>
      <c r="H75" s="46" t="s">
        <v>34</v>
      </c>
      <c r="I75" s="46"/>
      <c r="J75" s="47"/>
      <c r="K75" s="96" t="s">
        <v>38</v>
      </c>
      <c r="L75" s="97"/>
      <c r="M75" s="97"/>
      <c r="N75" s="97"/>
      <c r="O75" s="98"/>
      <c r="P75" s="87"/>
      <c r="Q75" s="88"/>
      <c r="R75" s="46" t="s">
        <v>39</v>
      </c>
      <c r="S75" s="46"/>
      <c r="T75" s="47"/>
    </row>
    <row r="76" spans="1:20" ht="15.6" x14ac:dyDescent="0.35">
      <c r="A76" s="96" t="s">
        <v>169</v>
      </c>
      <c r="B76" s="97"/>
      <c r="C76" s="97"/>
      <c r="D76" s="97"/>
      <c r="E76" s="98"/>
      <c r="F76" s="114" t="str">
        <f>IF(F72=0," ",SUM(F72:G75))</f>
        <v xml:space="preserve"> </v>
      </c>
      <c r="G76" s="115"/>
      <c r="H76" s="46" t="s">
        <v>34</v>
      </c>
      <c r="I76" s="46"/>
      <c r="J76" s="47"/>
      <c r="K76" s="96" t="s">
        <v>71</v>
      </c>
      <c r="L76" s="97"/>
      <c r="M76" s="97"/>
      <c r="N76" s="97"/>
      <c r="O76" s="98"/>
      <c r="P76" s="87"/>
      <c r="Q76" s="88"/>
      <c r="R76" s="46" t="s">
        <v>168</v>
      </c>
      <c r="S76" s="46"/>
      <c r="T76" s="47"/>
    </row>
    <row r="77" spans="1:20" ht="10.5" customHeight="1" x14ac:dyDescent="0.25">
      <c r="K77" s="4"/>
      <c r="L77" s="4"/>
      <c r="M77" s="4"/>
      <c r="N77" s="4"/>
      <c r="O77" s="4"/>
      <c r="P77" s="4"/>
      <c r="Q77" s="4"/>
      <c r="R77" s="4"/>
      <c r="S77" s="4"/>
      <c r="T77" s="4"/>
    </row>
    <row r="78" spans="1:20" x14ac:dyDescent="0.25">
      <c r="A78" s="105"/>
      <c r="B78" s="106"/>
      <c r="C78" s="106"/>
      <c r="D78" s="106"/>
      <c r="E78" s="107"/>
      <c r="F78" s="83" t="s">
        <v>11</v>
      </c>
      <c r="G78" s="84"/>
      <c r="H78" s="84"/>
      <c r="I78" s="84"/>
      <c r="J78" s="85"/>
      <c r="K78" s="83" t="s">
        <v>12</v>
      </c>
      <c r="L78" s="84"/>
      <c r="M78" s="84"/>
      <c r="N78" s="84"/>
      <c r="O78" s="85"/>
      <c r="P78" s="83" t="s">
        <v>13</v>
      </c>
      <c r="Q78" s="84"/>
      <c r="R78" s="84"/>
      <c r="S78" s="84"/>
      <c r="T78" s="85"/>
    </row>
    <row r="79" spans="1:20" ht="15.6" x14ac:dyDescent="0.35">
      <c r="A79" s="96" t="s">
        <v>47</v>
      </c>
      <c r="B79" s="97"/>
      <c r="C79" s="97"/>
      <c r="D79" s="97"/>
      <c r="E79" s="98"/>
      <c r="F79" s="87"/>
      <c r="G79" s="88"/>
      <c r="H79" s="46" t="s">
        <v>40</v>
      </c>
      <c r="I79" s="46"/>
      <c r="J79" s="47"/>
      <c r="K79" s="87"/>
      <c r="L79" s="88"/>
      <c r="M79" s="46" t="s">
        <v>40</v>
      </c>
      <c r="N79" s="46"/>
      <c r="O79" s="47"/>
      <c r="P79" s="48"/>
      <c r="Q79" s="4"/>
      <c r="R79" s="4"/>
      <c r="S79" s="4"/>
      <c r="T79" s="49"/>
    </row>
    <row r="80" spans="1:20" ht="16.8" x14ac:dyDescent="0.35">
      <c r="A80" s="96" t="s">
        <v>48</v>
      </c>
      <c r="B80" s="97"/>
      <c r="C80" s="97"/>
      <c r="D80" s="97"/>
      <c r="E80" s="98"/>
      <c r="F80" s="87"/>
      <c r="G80" s="88"/>
      <c r="H80" s="46" t="s">
        <v>49</v>
      </c>
      <c r="I80" s="46"/>
      <c r="J80" s="47"/>
      <c r="K80" s="87"/>
      <c r="L80" s="88"/>
      <c r="M80" s="46" t="s">
        <v>49</v>
      </c>
      <c r="N80" s="46"/>
      <c r="O80" s="47"/>
      <c r="P80" s="48"/>
      <c r="Q80" s="4"/>
      <c r="R80" s="4"/>
      <c r="S80" s="4"/>
      <c r="T80" s="49"/>
    </row>
    <row r="81" spans="1:20" ht="15.6" x14ac:dyDescent="0.25">
      <c r="A81" s="93" t="s">
        <v>50</v>
      </c>
      <c r="B81" s="94"/>
      <c r="C81" s="94"/>
      <c r="D81" s="94"/>
      <c r="E81" s="95"/>
      <c r="F81" s="99"/>
      <c r="G81" s="100"/>
      <c r="H81" s="4" t="s">
        <v>41</v>
      </c>
      <c r="I81" s="4"/>
      <c r="J81" s="49"/>
      <c r="K81" s="99"/>
      <c r="L81" s="100"/>
      <c r="M81" s="4" t="s">
        <v>41</v>
      </c>
      <c r="N81" s="4"/>
      <c r="O81" s="49"/>
      <c r="P81" s="48"/>
      <c r="Q81" s="4"/>
      <c r="R81" s="4"/>
      <c r="S81" s="4"/>
      <c r="T81" s="49"/>
    </row>
    <row r="82" spans="1:20" ht="15.6" x14ac:dyDescent="0.25">
      <c r="A82" s="90" t="s">
        <v>51</v>
      </c>
      <c r="B82" s="91"/>
      <c r="C82" s="91"/>
      <c r="D82" s="91"/>
      <c r="E82" s="92"/>
      <c r="F82" s="90"/>
      <c r="G82" s="91"/>
      <c r="H82" s="23"/>
      <c r="I82" s="23"/>
      <c r="J82" s="50"/>
      <c r="K82" s="90"/>
      <c r="L82" s="91"/>
      <c r="M82" s="23"/>
      <c r="N82" s="23"/>
      <c r="O82" s="50"/>
      <c r="P82" s="48"/>
      <c r="Q82" s="4"/>
      <c r="R82" s="4"/>
      <c r="S82" s="4"/>
      <c r="T82" s="49"/>
    </row>
    <row r="83" spans="1:20" x14ac:dyDescent="0.25">
      <c r="A83" s="93" t="s">
        <v>42</v>
      </c>
      <c r="B83" s="94"/>
      <c r="C83" s="94"/>
      <c r="D83" s="94"/>
      <c r="E83" s="95"/>
      <c r="F83" s="101"/>
      <c r="G83" s="102"/>
      <c r="H83" s="4" t="s">
        <v>41</v>
      </c>
      <c r="I83" s="4"/>
      <c r="J83" s="49"/>
      <c r="K83" s="101"/>
      <c r="L83" s="102"/>
      <c r="M83" s="4" t="s">
        <v>41</v>
      </c>
      <c r="N83" s="4"/>
      <c r="O83" s="49"/>
      <c r="P83" s="48"/>
      <c r="Q83" s="4"/>
      <c r="R83" s="4"/>
      <c r="S83" s="4"/>
      <c r="T83" s="49"/>
    </row>
    <row r="84" spans="1:20" x14ac:dyDescent="0.25">
      <c r="A84" s="90" t="s">
        <v>43</v>
      </c>
      <c r="B84" s="91"/>
      <c r="C84" s="91"/>
      <c r="D84" s="91"/>
      <c r="E84" s="92"/>
      <c r="F84" s="90"/>
      <c r="G84" s="91"/>
      <c r="H84" s="23"/>
      <c r="I84" s="23"/>
      <c r="J84" s="50"/>
      <c r="K84" s="90"/>
      <c r="L84" s="91"/>
      <c r="M84" s="23"/>
      <c r="N84" s="23"/>
      <c r="O84" s="50"/>
      <c r="P84" s="48"/>
      <c r="Q84" s="4"/>
      <c r="R84" s="4"/>
      <c r="S84" s="4"/>
      <c r="T84" s="49"/>
    </row>
    <row r="85" spans="1:20" ht="15.6" x14ac:dyDescent="0.35">
      <c r="A85" s="93" t="s">
        <v>72</v>
      </c>
      <c r="B85" s="94"/>
      <c r="C85" s="94"/>
      <c r="D85" s="94"/>
      <c r="E85" s="95"/>
      <c r="F85" s="103" t="str">
        <f>IF(F79=0," ",F79/SUM(F72:G75))</f>
        <v xml:space="preserve"> </v>
      </c>
      <c r="G85" s="104"/>
      <c r="H85" s="4" t="s">
        <v>44</v>
      </c>
      <c r="I85" s="4"/>
      <c r="J85" s="49"/>
      <c r="K85" s="103" t="str">
        <f>IF(K79=0," ",K79/SUM(F72:G75))</f>
        <v xml:space="preserve"> </v>
      </c>
      <c r="L85" s="104"/>
      <c r="M85" s="4" t="s">
        <v>44</v>
      </c>
      <c r="N85" s="4"/>
      <c r="O85" s="49"/>
      <c r="P85" s="103" t="str">
        <f>IF(F79=0," ",(F85+K85)/2)</f>
        <v xml:space="preserve"> </v>
      </c>
      <c r="Q85" s="104"/>
      <c r="R85" s="51" t="s">
        <v>44</v>
      </c>
      <c r="S85" s="52"/>
      <c r="T85" s="53"/>
    </row>
    <row r="86" spans="1:20" ht="15.6" x14ac:dyDescent="0.35">
      <c r="A86" s="90" t="s">
        <v>73</v>
      </c>
      <c r="B86" s="91"/>
      <c r="C86" s="91"/>
      <c r="D86" s="91"/>
      <c r="E86" s="92"/>
      <c r="F86" s="90"/>
      <c r="G86" s="91"/>
      <c r="H86" s="23"/>
      <c r="I86" s="23"/>
      <c r="J86" s="50"/>
      <c r="K86" s="90"/>
      <c r="L86" s="91"/>
      <c r="M86" s="23"/>
      <c r="N86" s="23"/>
      <c r="O86" s="50"/>
      <c r="P86" s="54"/>
      <c r="Q86" s="23"/>
      <c r="R86" s="55"/>
      <c r="S86" s="23"/>
      <c r="T86" s="50"/>
    </row>
    <row r="87" spans="1:20" x14ac:dyDescent="0.25">
      <c r="A87" s="96" t="s">
        <v>55</v>
      </c>
      <c r="B87" s="97"/>
      <c r="C87" s="97"/>
      <c r="D87" s="97"/>
      <c r="E87" s="98"/>
      <c r="F87" s="54" t="s">
        <v>45</v>
      </c>
      <c r="G87" s="56"/>
      <c r="H87" s="23" t="s">
        <v>46</v>
      </c>
      <c r="I87" s="23"/>
      <c r="J87" s="50"/>
      <c r="K87" s="54" t="s">
        <v>45</v>
      </c>
      <c r="L87" s="56"/>
      <c r="M87" s="23" t="s">
        <v>46</v>
      </c>
      <c r="N87" s="23"/>
      <c r="O87" s="50"/>
      <c r="P87" s="54" t="s">
        <v>45</v>
      </c>
      <c r="Q87" s="56"/>
      <c r="R87" s="23" t="s">
        <v>46</v>
      </c>
      <c r="S87" s="23"/>
      <c r="T87" s="50"/>
    </row>
    <row r="89" spans="1:20" ht="30" customHeight="1" x14ac:dyDescent="0.25">
      <c r="A89" s="18" t="s">
        <v>14</v>
      </c>
      <c r="B89" s="19"/>
      <c r="C89" s="19"/>
      <c r="D89" s="19"/>
      <c r="E89" s="25"/>
      <c r="F89" s="112" t="s">
        <v>147</v>
      </c>
      <c r="G89" s="112"/>
      <c r="H89" s="112"/>
      <c r="I89" s="112"/>
      <c r="J89" s="112"/>
      <c r="K89" s="112"/>
      <c r="L89" s="112"/>
      <c r="M89" s="112"/>
      <c r="N89" s="112"/>
      <c r="O89" s="112"/>
      <c r="P89" s="112"/>
      <c r="Q89" s="112"/>
      <c r="R89" s="112"/>
      <c r="S89" s="112"/>
      <c r="T89" s="113"/>
    </row>
    <row r="90" spans="1:20" ht="30" customHeight="1" x14ac:dyDescent="0.25">
      <c r="A90" s="68"/>
      <c r="E90" s="21"/>
      <c r="F90" s="116" t="s">
        <v>120</v>
      </c>
      <c r="G90" s="117"/>
      <c r="H90" s="117"/>
      <c r="I90" s="117"/>
      <c r="J90" s="117"/>
      <c r="K90" s="117"/>
      <c r="L90" s="117"/>
      <c r="M90" s="117"/>
      <c r="N90" s="117"/>
      <c r="O90" s="117"/>
      <c r="P90" s="117"/>
      <c r="Q90" s="117"/>
      <c r="R90" s="117"/>
      <c r="S90" s="117"/>
      <c r="T90" s="118"/>
    </row>
    <row r="91" spans="1:20" x14ac:dyDescent="0.25">
      <c r="A91" s="68"/>
      <c r="E91" s="21"/>
      <c r="F91" s="116" t="s">
        <v>121</v>
      </c>
      <c r="G91" s="117"/>
      <c r="H91" s="117"/>
      <c r="I91" s="117"/>
      <c r="J91" s="117"/>
      <c r="K91" s="117"/>
      <c r="L91" s="117"/>
      <c r="M91" s="117"/>
      <c r="N91" s="117"/>
      <c r="O91" s="117"/>
      <c r="P91" s="117"/>
      <c r="Q91" s="117"/>
      <c r="R91" s="117"/>
      <c r="S91" s="117"/>
      <c r="T91" s="118"/>
    </row>
    <row r="92" spans="1:20" x14ac:dyDescent="0.25">
      <c r="A92" s="20"/>
      <c r="E92" s="21"/>
      <c r="F92" s="4" t="s">
        <v>15</v>
      </c>
      <c r="T92" s="21"/>
    </row>
    <row r="93" spans="1:20" x14ac:dyDescent="0.25">
      <c r="A93" s="22"/>
      <c r="B93" s="3"/>
      <c r="C93" s="3"/>
      <c r="D93" s="3"/>
      <c r="E93" s="24"/>
      <c r="F93" s="23" t="s">
        <v>16</v>
      </c>
      <c r="G93" s="3"/>
      <c r="H93" s="3"/>
      <c r="I93" s="3"/>
      <c r="J93" s="3"/>
      <c r="K93" s="3"/>
      <c r="L93" s="3"/>
      <c r="M93" s="3"/>
      <c r="N93" s="3"/>
      <c r="O93" s="3"/>
      <c r="P93" s="3"/>
      <c r="Q93" s="3"/>
      <c r="R93" s="3"/>
      <c r="S93" s="3"/>
      <c r="T93" s="24"/>
    </row>
  </sheetData>
  <sheetProtection algorithmName="SHA-512" hashValue="4LrZ4XxuFIL4MpBqJJZyX+IKp9PLyda16RY5m9X8eT3Hsw3c+jIs0rgxWEgh39wwZrWNDAEydpz+Wo3b/vs0Fg==" saltValue="+4rWksjFyLL6whMsQd3bkQ==" spinCount="100000" sheet="1" objects="1" scenarios="1"/>
  <mergeCells count="93">
    <mergeCell ref="F90:T90"/>
    <mergeCell ref="F91:T91"/>
    <mergeCell ref="F74:G74"/>
    <mergeCell ref="F75:G75"/>
    <mergeCell ref="K84:L84"/>
    <mergeCell ref="K85:L85"/>
    <mergeCell ref="K86:L86"/>
    <mergeCell ref="P85:Q85"/>
    <mergeCell ref="K74:O74"/>
    <mergeCell ref="K75:O75"/>
    <mergeCell ref="K76:O76"/>
    <mergeCell ref="P76:Q76"/>
    <mergeCell ref="A71:E71"/>
    <mergeCell ref="F71:J71"/>
    <mergeCell ref="A73:E73"/>
    <mergeCell ref="F89:T89"/>
    <mergeCell ref="F72:G72"/>
    <mergeCell ref="F76:G76"/>
    <mergeCell ref="P75:Q75"/>
    <mergeCell ref="P72:Q72"/>
    <mergeCell ref="P73:Q73"/>
    <mergeCell ref="F73:G73"/>
    <mergeCell ref="K79:L79"/>
    <mergeCell ref="K80:L80"/>
    <mergeCell ref="K81:L81"/>
    <mergeCell ref="K82:L82"/>
    <mergeCell ref="K83:L83"/>
    <mergeCell ref="A80:E80"/>
    <mergeCell ref="A78:E78"/>
    <mergeCell ref="A79:E79"/>
    <mergeCell ref="A81:E81"/>
    <mergeCell ref="A82:E82"/>
    <mergeCell ref="A72:E72"/>
    <mergeCell ref="A76:E76"/>
    <mergeCell ref="A74:E74"/>
    <mergeCell ref="A75:E75"/>
    <mergeCell ref="A84:E84"/>
    <mergeCell ref="A85:E85"/>
    <mergeCell ref="A86:E86"/>
    <mergeCell ref="A87:E87"/>
    <mergeCell ref="F79:G79"/>
    <mergeCell ref="F80:G80"/>
    <mergeCell ref="F81:G81"/>
    <mergeCell ref="F82:G82"/>
    <mergeCell ref="F83:G83"/>
    <mergeCell ref="F84:G84"/>
    <mergeCell ref="A83:E83"/>
    <mergeCell ref="F86:G86"/>
    <mergeCell ref="F85:G85"/>
    <mergeCell ref="F20:T20"/>
    <mergeCell ref="F78:J78"/>
    <mergeCell ref="K78:O78"/>
    <mergeCell ref="P78:T78"/>
    <mergeCell ref="K35:L35"/>
    <mergeCell ref="K36:L36"/>
    <mergeCell ref="F43:L43"/>
    <mergeCell ref="O43:T43"/>
    <mergeCell ref="P74:Q74"/>
    <mergeCell ref="P35:T35"/>
    <mergeCell ref="G61:T61"/>
    <mergeCell ref="G62:T62"/>
    <mergeCell ref="G63:T63"/>
    <mergeCell ref="G64:T64"/>
    <mergeCell ref="G68:T68"/>
    <mergeCell ref="G59:T59"/>
    <mergeCell ref="F15:T15"/>
    <mergeCell ref="F16:T16"/>
    <mergeCell ref="F17:T17"/>
    <mergeCell ref="F18:T18"/>
    <mergeCell ref="F19:T19"/>
    <mergeCell ref="M8:T8"/>
    <mergeCell ref="K72:O72"/>
    <mergeCell ref="K73:O73"/>
    <mergeCell ref="F31:I31"/>
    <mergeCell ref="F33:L33"/>
    <mergeCell ref="F22:T22"/>
    <mergeCell ref="F24:T24"/>
    <mergeCell ref="F25:T25"/>
    <mergeCell ref="F26:T26"/>
    <mergeCell ref="F27:T27"/>
    <mergeCell ref="F29:T29"/>
    <mergeCell ref="F21:T21"/>
    <mergeCell ref="F10:T10"/>
    <mergeCell ref="F11:T11"/>
    <mergeCell ref="F12:T12"/>
    <mergeCell ref="F13:T13"/>
    <mergeCell ref="G65:T65"/>
    <mergeCell ref="G67:T67"/>
    <mergeCell ref="F46:L46"/>
    <mergeCell ref="F45:L45"/>
    <mergeCell ref="O45:S45"/>
    <mergeCell ref="O46:S46"/>
    <mergeCell ref="F47:T47"/>
  </mergeCells>
  <dataValidations disablePrompts="1" count="3">
    <dataValidation type="list" allowBlank="1" showInputMessage="1" showErrorMessage="1" sqref="V31:X31 F31" xr:uid="{00000000-0002-0000-0000-000000000000}">
      <formula1>$U$31:$X$31</formula1>
    </dataValidation>
    <dataValidation type="list" allowBlank="1" showInputMessage="1" showErrorMessage="1" sqref="F33" xr:uid="{00000000-0002-0000-0000-000001000000}">
      <formula1>$U$33:$X$33</formula1>
    </dataValidation>
    <dataValidation type="list" allowBlank="1" showInputMessage="1" showErrorMessage="1" sqref="O45:O46" xr:uid="{8AE1CCAD-907D-4F7F-A6AA-930B1D10F004}">
      <formula1>$U$45:$W$45</formula1>
    </dataValidation>
  </dataValidations>
  <pageMargins left="0.9055118110236221" right="0.47244094488188981" top="1.3779527559055118" bottom="0.78740157480314965" header="0.31496062992125984" footer="0.31496062992125984"/>
  <pageSetup paperSize="9" orientation="portrait" r:id="rId1"/>
  <headerFooter>
    <oddHeader>&amp;L&amp;G&amp;R&amp;12Formulaire justificatif pour les mesures d'étanchéité à l'air
Version EZ 2024.3</oddHeader>
    <oddFooter>&amp;R Page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T103"/>
  <sheetViews>
    <sheetView view="pageLayout" zoomScaleNormal="100" workbookViewId="0">
      <selection activeCell="K83" activeCellId="1" sqref="F83:G83 K83:L83"/>
    </sheetView>
  </sheetViews>
  <sheetFormatPr baseColWidth="10" defaultColWidth="11.44140625" defaultRowHeight="13.8" x14ac:dyDescent="0.25"/>
  <cols>
    <col min="1" max="1" width="52.88671875" style="1" customWidth="1"/>
    <col min="2" max="2" width="26.109375" style="1" customWidth="1"/>
    <col min="3" max="3" width="5" style="1" customWidth="1"/>
    <col min="4" max="16384" width="11.44140625" style="1"/>
  </cols>
  <sheetData>
    <row r="1" spans="1:20" ht="22.8" x14ac:dyDescent="0.4">
      <c r="A1" s="2" t="s">
        <v>80</v>
      </c>
    </row>
    <row r="2" spans="1:20" x14ac:dyDescent="0.25">
      <c r="C2" s="29" t="s">
        <v>18</v>
      </c>
    </row>
    <row r="3" spans="1:20" s="13" customFormat="1" ht="35.25" customHeight="1" x14ac:dyDescent="0.3">
      <c r="A3" s="11" t="s">
        <v>82</v>
      </c>
      <c r="B3" s="58" t="s">
        <v>81</v>
      </c>
      <c r="C3" s="12" t="s">
        <v>17</v>
      </c>
    </row>
    <row r="4" spans="1:20" s="13" customFormat="1" ht="26.4" x14ac:dyDescent="0.25">
      <c r="A4" s="65" t="s">
        <v>83</v>
      </c>
      <c r="B4" s="14" t="s">
        <v>60</v>
      </c>
      <c r="C4" s="28"/>
    </row>
    <row r="5" spans="1:20" s="13" customFormat="1" ht="65.25" customHeight="1" x14ac:dyDescent="0.25">
      <c r="A5" s="65" t="s">
        <v>150</v>
      </c>
      <c r="B5" s="15" t="s">
        <v>152</v>
      </c>
      <c r="C5" s="28"/>
    </row>
    <row r="6" spans="1:20" s="13" customFormat="1" x14ac:dyDescent="0.25">
      <c r="A6" s="66" t="s">
        <v>84</v>
      </c>
      <c r="B6" s="66" t="s">
        <v>85</v>
      </c>
      <c r="C6" s="28"/>
    </row>
    <row r="7" spans="1:20" s="13" customFormat="1" ht="26.4" x14ac:dyDescent="0.25">
      <c r="A7" s="65" t="s">
        <v>151</v>
      </c>
      <c r="B7" s="14" t="s">
        <v>60</v>
      </c>
      <c r="C7" s="28"/>
    </row>
    <row r="8" spans="1:20" s="13" customFormat="1" ht="26.4" x14ac:dyDescent="0.25">
      <c r="A8" s="65" t="s">
        <v>86</v>
      </c>
      <c r="B8" s="14" t="s">
        <v>85</v>
      </c>
      <c r="C8" s="28"/>
    </row>
    <row r="9" spans="1:20" s="13" customFormat="1" ht="26.4" x14ac:dyDescent="0.25">
      <c r="A9" s="65" t="s">
        <v>87</v>
      </c>
      <c r="B9" s="14" t="s">
        <v>60</v>
      </c>
      <c r="C9" s="28"/>
    </row>
    <row r="10" spans="1:20" s="13" customFormat="1" x14ac:dyDescent="0.25">
      <c r="A10" s="66" t="s">
        <v>88</v>
      </c>
      <c r="B10" s="66" t="s">
        <v>89</v>
      </c>
      <c r="C10" s="28"/>
      <c r="F10" s="71"/>
      <c r="G10" s="71"/>
      <c r="H10" s="71"/>
      <c r="I10" s="71"/>
      <c r="J10" s="71"/>
      <c r="K10" s="71"/>
      <c r="L10" s="71"/>
      <c r="M10" s="71"/>
      <c r="N10" s="71"/>
      <c r="O10" s="71"/>
      <c r="P10" s="71"/>
      <c r="Q10" s="71"/>
      <c r="R10" s="71"/>
      <c r="S10" s="71"/>
      <c r="T10" s="71"/>
    </row>
    <row r="11" spans="1:20" s="13" customFormat="1" x14ac:dyDescent="0.25">
      <c r="A11" s="14" t="s">
        <v>90</v>
      </c>
      <c r="B11" s="66" t="s">
        <v>60</v>
      </c>
      <c r="C11" s="28"/>
      <c r="F11" s="71"/>
      <c r="G11" s="71"/>
      <c r="H11" s="71"/>
      <c r="I11" s="71"/>
      <c r="J11" s="71"/>
      <c r="K11" s="71"/>
      <c r="L11" s="71"/>
      <c r="M11" s="71"/>
      <c r="N11" s="71"/>
      <c r="O11" s="71"/>
      <c r="P11" s="71"/>
      <c r="Q11" s="71"/>
      <c r="R11" s="71"/>
      <c r="S11" s="71"/>
      <c r="T11" s="71"/>
    </row>
    <row r="12" spans="1:20" s="13" customFormat="1" x14ac:dyDescent="0.25">
      <c r="A12" s="66" t="s">
        <v>91</v>
      </c>
      <c r="B12" s="66" t="s">
        <v>89</v>
      </c>
      <c r="C12" s="28"/>
      <c r="F12" s="71"/>
      <c r="G12" s="71"/>
      <c r="H12" s="71"/>
      <c r="I12" s="71"/>
      <c r="J12" s="71"/>
      <c r="K12" s="71"/>
      <c r="L12" s="71"/>
      <c r="M12" s="71"/>
      <c r="N12" s="71"/>
      <c r="O12" s="71"/>
      <c r="P12" s="71"/>
      <c r="Q12" s="71"/>
      <c r="R12" s="71"/>
      <c r="S12" s="71"/>
      <c r="T12" s="71"/>
    </row>
    <row r="13" spans="1:20" s="13" customFormat="1" ht="28.5" customHeight="1" x14ac:dyDescent="0.25">
      <c r="A13" s="65" t="s">
        <v>92</v>
      </c>
      <c r="B13" s="65" t="s">
        <v>93</v>
      </c>
      <c r="C13" s="28"/>
      <c r="F13" s="71"/>
      <c r="G13" s="71"/>
      <c r="H13" s="71"/>
      <c r="I13" s="71"/>
      <c r="J13" s="71"/>
      <c r="K13" s="71"/>
      <c r="L13" s="71"/>
      <c r="M13" s="71"/>
      <c r="N13" s="71"/>
      <c r="O13" s="71"/>
      <c r="P13" s="71"/>
      <c r="Q13" s="71"/>
      <c r="R13" s="71"/>
      <c r="S13" s="71"/>
      <c r="T13" s="71"/>
    </row>
    <row r="14" spans="1:20" s="13" customFormat="1" x14ac:dyDescent="0.25">
      <c r="A14" s="14" t="s">
        <v>94</v>
      </c>
      <c r="B14" s="66" t="s">
        <v>89</v>
      </c>
      <c r="C14" s="28"/>
    </row>
    <row r="15" spans="1:20" s="13" customFormat="1" x14ac:dyDescent="0.25">
      <c r="A15" s="14" t="s">
        <v>95</v>
      </c>
      <c r="B15" s="66" t="s">
        <v>60</v>
      </c>
      <c r="C15" s="28"/>
      <c r="F15" s="71"/>
      <c r="G15" s="71"/>
      <c r="H15" s="71"/>
      <c r="I15" s="71"/>
      <c r="J15" s="71"/>
      <c r="K15" s="71"/>
      <c r="L15" s="71"/>
      <c r="M15" s="71"/>
      <c r="N15" s="71"/>
      <c r="O15" s="71"/>
      <c r="P15" s="71"/>
      <c r="Q15" s="71"/>
      <c r="R15" s="71"/>
      <c r="S15" s="71"/>
      <c r="T15" s="71"/>
    </row>
    <row r="16" spans="1:20" s="13" customFormat="1" x14ac:dyDescent="0.25">
      <c r="A16" s="15" t="s">
        <v>96</v>
      </c>
      <c r="B16" s="65" t="s">
        <v>63</v>
      </c>
      <c r="C16" s="28"/>
      <c r="F16" s="71"/>
      <c r="G16" s="71"/>
      <c r="H16" s="71"/>
      <c r="I16" s="71"/>
      <c r="J16" s="71"/>
      <c r="K16" s="71"/>
      <c r="L16" s="71"/>
      <c r="M16" s="71"/>
      <c r="N16" s="71"/>
      <c r="O16" s="71"/>
      <c r="P16" s="71"/>
      <c r="Q16" s="71"/>
      <c r="R16" s="71"/>
      <c r="S16" s="71"/>
      <c r="T16" s="71"/>
    </row>
    <row r="17" spans="1:20" s="13" customFormat="1" x14ac:dyDescent="0.25">
      <c r="A17" s="14" t="s">
        <v>64</v>
      </c>
      <c r="B17" s="65" t="s">
        <v>63</v>
      </c>
      <c r="C17" s="28"/>
      <c r="F17" s="71"/>
      <c r="G17" s="71"/>
      <c r="H17" s="71"/>
      <c r="I17" s="71"/>
      <c r="J17" s="71"/>
      <c r="K17" s="71"/>
      <c r="L17" s="71"/>
      <c r="M17" s="71"/>
      <c r="N17" s="71"/>
      <c r="O17" s="71"/>
      <c r="P17" s="71"/>
      <c r="Q17" s="71"/>
      <c r="R17" s="71"/>
      <c r="S17" s="71"/>
      <c r="T17" s="71"/>
    </row>
    <row r="18" spans="1:20" s="13" customFormat="1" x14ac:dyDescent="0.25">
      <c r="A18" s="14" t="s">
        <v>97</v>
      </c>
      <c r="B18" s="65" t="s">
        <v>61</v>
      </c>
      <c r="C18" s="28"/>
    </row>
    <row r="19" spans="1:20" s="13" customFormat="1" ht="26.4" x14ac:dyDescent="0.25">
      <c r="A19" s="65" t="s">
        <v>98</v>
      </c>
      <c r="B19" s="14" t="s">
        <v>60</v>
      </c>
      <c r="C19" s="28"/>
      <c r="F19" s="71"/>
      <c r="G19" s="71"/>
      <c r="H19" s="71"/>
      <c r="I19" s="71"/>
      <c r="J19" s="71"/>
      <c r="K19" s="71"/>
      <c r="L19" s="71"/>
      <c r="M19" s="71"/>
      <c r="N19" s="71"/>
      <c r="O19" s="71"/>
      <c r="P19" s="71"/>
      <c r="Q19" s="71"/>
      <c r="R19" s="71"/>
      <c r="S19" s="71"/>
      <c r="T19" s="71"/>
    </row>
    <row r="20" spans="1:20" s="13" customFormat="1" ht="18" customHeight="1" x14ac:dyDescent="0.25">
      <c r="A20" s="65" t="s">
        <v>153</v>
      </c>
      <c r="B20" s="66" t="s">
        <v>89</v>
      </c>
      <c r="C20" s="28"/>
      <c r="F20" s="71"/>
      <c r="G20" s="71"/>
      <c r="H20" s="71"/>
      <c r="I20" s="71"/>
      <c r="J20" s="71"/>
      <c r="K20" s="71"/>
      <c r="L20" s="71"/>
      <c r="M20" s="71"/>
      <c r="N20" s="71"/>
      <c r="O20" s="71"/>
      <c r="P20" s="71"/>
      <c r="Q20" s="71"/>
      <c r="R20" s="71"/>
      <c r="S20" s="71"/>
      <c r="T20" s="71"/>
    </row>
    <row r="21" spans="1:20" s="13" customFormat="1" x14ac:dyDescent="0.25">
      <c r="A21" s="65" t="s">
        <v>163</v>
      </c>
      <c r="B21" s="65" t="s">
        <v>63</v>
      </c>
      <c r="C21" s="28"/>
      <c r="F21" s="71"/>
      <c r="G21" s="71"/>
      <c r="H21" s="71"/>
      <c r="I21" s="71"/>
      <c r="J21" s="71"/>
      <c r="K21" s="71"/>
      <c r="L21" s="71"/>
      <c r="M21" s="71"/>
      <c r="N21" s="71"/>
      <c r="O21" s="71"/>
      <c r="P21" s="71"/>
      <c r="Q21" s="71"/>
      <c r="R21" s="71"/>
      <c r="S21" s="71"/>
      <c r="T21" s="71"/>
    </row>
    <row r="22" spans="1:20" s="13" customFormat="1" ht="39.6" x14ac:dyDescent="0.25">
      <c r="A22" s="15" t="s">
        <v>99</v>
      </c>
      <c r="B22" s="65" t="s">
        <v>100</v>
      </c>
      <c r="C22" s="28"/>
      <c r="F22" s="71"/>
      <c r="G22" s="71"/>
      <c r="H22" s="71"/>
      <c r="I22" s="71"/>
      <c r="J22" s="71"/>
      <c r="K22" s="71"/>
      <c r="L22" s="71"/>
      <c r="M22" s="71"/>
      <c r="N22" s="71"/>
      <c r="O22" s="71"/>
      <c r="P22" s="71"/>
      <c r="Q22" s="71"/>
      <c r="R22" s="71"/>
      <c r="S22" s="71"/>
      <c r="T22" s="71"/>
    </row>
    <row r="23" spans="1:20" s="13" customFormat="1" x14ac:dyDescent="0.25">
      <c r="A23" s="14" t="s">
        <v>101</v>
      </c>
      <c r="B23" s="65" t="s">
        <v>61</v>
      </c>
      <c r="C23" s="28"/>
    </row>
    <row r="24" spans="1:20" s="13" customFormat="1" x14ac:dyDescent="0.25">
      <c r="A24" s="14" t="s">
        <v>102</v>
      </c>
      <c r="B24" s="65" t="s">
        <v>61</v>
      </c>
      <c r="C24" s="28"/>
      <c r="F24" s="71"/>
      <c r="G24" s="71"/>
      <c r="H24" s="71"/>
      <c r="I24" s="71"/>
      <c r="J24" s="71"/>
      <c r="K24" s="71"/>
      <c r="L24" s="71"/>
      <c r="M24" s="71"/>
      <c r="N24" s="71"/>
      <c r="O24" s="71"/>
      <c r="P24" s="71"/>
      <c r="Q24" s="71"/>
      <c r="R24" s="71"/>
      <c r="S24" s="71"/>
      <c r="T24" s="71"/>
    </row>
    <row r="25" spans="1:20" s="13" customFormat="1" x14ac:dyDescent="0.25">
      <c r="A25" s="14" t="s">
        <v>103</v>
      </c>
      <c r="B25" s="65" t="s">
        <v>61</v>
      </c>
      <c r="C25" s="28"/>
      <c r="F25" s="71"/>
      <c r="G25" s="71"/>
      <c r="H25" s="71"/>
      <c r="I25" s="71"/>
      <c r="J25" s="71"/>
      <c r="K25" s="71"/>
      <c r="L25" s="71"/>
      <c r="M25" s="71"/>
      <c r="N25" s="71"/>
      <c r="O25" s="71"/>
      <c r="P25" s="71"/>
      <c r="Q25" s="71"/>
      <c r="R25" s="71"/>
      <c r="S25" s="71"/>
      <c r="T25" s="71"/>
    </row>
    <row r="26" spans="1:20" s="13" customFormat="1" x14ac:dyDescent="0.25">
      <c r="A26" s="14" t="s">
        <v>66</v>
      </c>
      <c r="B26" s="65" t="s">
        <v>62</v>
      </c>
      <c r="C26" s="28"/>
      <c r="F26" s="71"/>
      <c r="G26" s="71"/>
      <c r="H26" s="71"/>
      <c r="I26" s="71"/>
      <c r="J26" s="71"/>
      <c r="K26" s="71"/>
      <c r="L26" s="71"/>
      <c r="M26" s="71"/>
      <c r="N26" s="71"/>
      <c r="O26" s="71"/>
      <c r="P26" s="71"/>
      <c r="Q26" s="71"/>
      <c r="R26" s="71"/>
      <c r="S26" s="71"/>
      <c r="T26" s="71"/>
    </row>
    <row r="27" spans="1:20" s="13" customFormat="1" x14ac:dyDescent="0.25">
      <c r="A27" s="66" t="s">
        <v>104</v>
      </c>
      <c r="B27" s="66" t="s">
        <v>89</v>
      </c>
      <c r="C27" s="28"/>
      <c r="F27" s="71"/>
      <c r="G27" s="71"/>
      <c r="H27" s="71"/>
      <c r="I27" s="71"/>
      <c r="J27" s="71"/>
      <c r="K27" s="71"/>
      <c r="L27" s="71"/>
      <c r="M27" s="71"/>
      <c r="N27" s="71"/>
      <c r="O27" s="71"/>
      <c r="P27" s="71"/>
      <c r="Q27" s="71"/>
      <c r="R27" s="71"/>
      <c r="S27" s="71"/>
      <c r="T27" s="71"/>
    </row>
    <row r="28" spans="1:20" s="13" customFormat="1" x14ac:dyDescent="0.25">
      <c r="A28" s="66" t="s">
        <v>105</v>
      </c>
      <c r="B28" s="66" t="s">
        <v>60</v>
      </c>
      <c r="C28" s="28"/>
    </row>
    <row r="29" spans="1:20" s="13" customFormat="1" ht="26.4" x14ac:dyDescent="0.3">
      <c r="A29" s="15" t="s">
        <v>106</v>
      </c>
      <c r="B29" s="15" t="s">
        <v>63</v>
      </c>
      <c r="C29" s="28"/>
      <c r="F29" s="71"/>
      <c r="G29" s="71"/>
      <c r="H29" s="71"/>
      <c r="I29" s="71"/>
      <c r="J29" s="71"/>
      <c r="K29" s="71"/>
      <c r="L29" s="71"/>
      <c r="M29" s="71"/>
      <c r="N29" s="71"/>
      <c r="O29" s="71"/>
      <c r="P29" s="71"/>
      <c r="Q29" s="71"/>
      <c r="R29" s="71"/>
      <c r="S29" s="71"/>
      <c r="T29" s="71"/>
    </row>
    <row r="30" spans="1:20" s="13" customFormat="1" x14ac:dyDescent="0.25">
      <c r="A30" s="14" t="s">
        <v>162</v>
      </c>
      <c r="B30" s="66" t="s">
        <v>89</v>
      </c>
      <c r="C30" s="28"/>
    </row>
    <row r="31" spans="1:20" s="13" customFormat="1" x14ac:dyDescent="0.25">
      <c r="A31" s="14" t="s">
        <v>154</v>
      </c>
      <c r="B31" s="66" t="s">
        <v>89</v>
      </c>
      <c r="C31" s="28"/>
      <c r="F31" s="71"/>
      <c r="G31" s="71"/>
      <c r="H31" s="71"/>
      <c r="I31" s="71"/>
    </row>
    <row r="32" spans="1:20" s="13" customFormat="1" x14ac:dyDescent="0.25">
      <c r="A32" s="15" t="s">
        <v>155</v>
      </c>
      <c r="B32" s="66" t="s">
        <v>89</v>
      </c>
      <c r="C32" s="28"/>
    </row>
    <row r="33" spans="1:20" x14ac:dyDescent="0.25">
      <c r="A33" s="6" t="s">
        <v>107</v>
      </c>
      <c r="B33" s="16"/>
      <c r="C33" s="125"/>
      <c r="F33" s="70"/>
      <c r="G33" s="70"/>
      <c r="H33" s="70"/>
      <c r="I33" s="70"/>
      <c r="J33" s="70"/>
      <c r="K33" s="70"/>
      <c r="L33" s="70"/>
    </row>
    <row r="34" spans="1:20" ht="59.25" customHeight="1" x14ac:dyDescent="0.25">
      <c r="A34" s="7"/>
      <c r="B34" s="8" t="s">
        <v>156</v>
      </c>
      <c r="C34" s="126"/>
    </row>
    <row r="35" spans="1:20" x14ac:dyDescent="0.25">
      <c r="A35" s="7"/>
      <c r="B35" s="7"/>
      <c r="C35" s="126"/>
    </row>
    <row r="36" spans="1:20" x14ac:dyDescent="0.25">
      <c r="A36" s="7"/>
      <c r="B36" s="7"/>
      <c r="C36" s="126"/>
    </row>
    <row r="37" spans="1:20" x14ac:dyDescent="0.25">
      <c r="A37" s="7"/>
      <c r="B37" s="9" t="s">
        <v>157</v>
      </c>
      <c r="C37" s="126"/>
    </row>
    <row r="38" spans="1:20" x14ac:dyDescent="0.25">
      <c r="A38" s="7"/>
      <c r="B38" s="7"/>
      <c r="C38" s="126"/>
    </row>
    <row r="39" spans="1:20" x14ac:dyDescent="0.25">
      <c r="A39" s="10"/>
      <c r="B39" s="10"/>
      <c r="C39" s="127"/>
    </row>
    <row r="40" spans="1:20" x14ac:dyDescent="0.25">
      <c r="A40" s="66" t="s">
        <v>108</v>
      </c>
      <c r="B40" s="66" t="s">
        <v>60</v>
      </c>
      <c r="C40" s="28"/>
    </row>
    <row r="41" spans="1:20" x14ac:dyDescent="0.25">
      <c r="A41" s="66" t="s">
        <v>109</v>
      </c>
      <c r="B41" s="66" t="s">
        <v>60</v>
      </c>
      <c r="C41" s="28"/>
    </row>
    <row r="42" spans="1:20" ht="26.4" x14ac:dyDescent="0.25">
      <c r="A42" s="14" t="s">
        <v>110</v>
      </c>
      <c r="B42" s="65" t="s">
        <v>158</v>
      </c>
      <c r="C42" s="28"/>
    </row>
    <row r="43" spans="1:20" ht="26.4" x14ac:dyDescent="0.25">
      <c r="A43" s="14" t="s">
        <v>111</v>
      </c>
      <c r="B43" s="65" t="s">
        <v>161</v>
      </c>
      <c r="C43" s="28"/>
      <c r="F43" s="70"/>
      <c r="G43" s="70"/>
      <c r="H43" s="70"/>
      <c r="I43" s="70"/>
      <c r="J43" s="70"/>
      <c r="K43" s="70"/>
      <c r="L43" s="70"/>
      <c r="O43" s="70"/>
      <c r="P43" s="70"/>
      <c r="Q43" s="70"/>
      <c r="R43" s="70"/>
      <c r="S43" s="70"/>
      <c r="T43" s="70"/>
    </row>
    <row r="44" spans="1:20" ht="26.4" x14ac:dyDescent="0.25">
      <c r="A44" s="14" t="s">
        <v>112</v>
      </c>
      <c r="B44" s="65" t="s">
        <v>161</v>
      </c>
      <c r="C44" s="28"/>
    </row>
    <row r="45" spans="1:20" x14ac:dyDescent="0.25">
      <c r="A45" s="14" t="s">
        <v>65</v>
      </c>
      <c r="B45" s="65" t="s">
        <v>63</v>
      </c>
      <c r="C45" s="28"/>
      <c r="O45" s="70"/>
      <c r="P45" s="70"/>
      <c r="Q45" s="70"/>
      <c r="R45" s="70"/>
      <c r="S45" s="70"/>
    </row>
    <row r="46" spans="1:20" ht="55.5" customHeight="1" x14ac:dyDescent="0.25">
      <c r="A46" s="128" t="s">
        <v>113</v>
      </c>
      <c r="B46" s="129"/>
      <c r="C46" s="130"/>
      <c r="O46" s="70"/>
      <c r="P46" s="70"/>
      <c r="Q46" s="70"/>
      <c r="R46" s="70"/>
      <c r="S46" s="70"/>
    </row>
    <row r="47" spans="1:20" ht="30" customHeight="1" x14ac:dyDescent="0.25">
      <c r="A47" s="79" t="s">
        <v>114</v>
      </c>
      <c r="B47" s="80"/>
      <c r="C47" s="81"/>
    </row>
    <row r="48" spans="1:20" ht="41.25" customHeight="1" x14ac:dyDescent="0.25">
      <c r="A48" s="128" t="s">
        <v>115</v>
      </c>
      <c r="B48" s="129"/>
      <c r="C48" s="130"/>
    </row>
    <row r="49" spans="1:6" x14ac:dyDescent="0.25">
      <c r="A49" s="67"/>
      <c r="B49" s="67"/>
      <c r="C49" s="67"/>
    </row>
    <row r="50" spans="1:6" x14ac:dyDescent="0.25">
      <c r="A50" s="61" t="s">
        <v>164</v>
      </c>
      <c r="B50" s="62"/>
      <c r="C50" s="63"/>
      <c r="F50" s="70"/>
    </row>
    <row r="51" spans="1:6" x14ac:dyDescent="0.25">
      <c r="A51" s="64" t="s">
        <v>116</v>
      </c>
      <c r="B51" s="59"/>
      <c r="C51" s="60"/>
      <c r="F51" s="70"/>
    </row>
    <row r="52" spans="1:6" ht="37.5" customHeight="1" x14ac:dyDescent="0.25">
      <c r="A52" s="119" t="s">
        <v>117</v>
      </c>
      <c r="B52" s="120"/>
      <c r="C52" s="121"/>
      <c r="F52" s="70"/>
    </row>
    <row r="53" spans="1:6" x14ac:dyDescent="0.25">
      <c r="A53" s="64" t="s">
        <v>165</v>
      </c>
      <c r="B53" s="59"/>
      <c r="C53" s="60"/>
    </row>
    <row r="54" spans="1:6" ht="27" customHeight="1" x14ac:dyDescent="0.25">
      <c r="A54" s="79" t="s">
        <v>159</v>
      </c>
      <c r="B54" s="80"/>
      <c r="C54" s="81"/>
      <c r="F54" s="70"/>
    </row>
    <row r="55" spans="1:6" x14ac:dyDescent="0.25">
      <c r="A55" s="4"/>
      <c r="B55" s="4"/>
      <c r="C55" s="4"/>
      <c r="F55" s="70"/>
    </row>
    <row r="56" spans="1:6" ht="55.5" customHeight="1" x14ac:dyDescent="0.25">
      <c r="A56" s="122" t="s">
        <v>160</v>
      </c>
      <c r="B56" s="123"/>
      <c r="C56" s="124"/>
      <c r="F56" s="70"/>
    </row>
    <row r="57" spans="1:6" x14ac:dyDescent="0.25">
      <c r="A57" s="4"/>
      <c r="B57" s="4"/>
      <c r="C57" s="4"/>
      <c r="F57" s="70"/>
    </row>
    <row r="58" spans="1:6" x14ac:dyDescent="0.25">
      <c r="A58" s="4"/>
      <c r="B58" s="4"/>
      <c r="C58" s="4"/>
    </row>
    <row r="59" spans="1:6" x14ac:dyDescent="0.25">
      <c r="A59" s="4"/>
      <c r="B59" s="4"/>
      <c r="C59" s="4"/>
      <c r="F59" s="70"/>
    </row>
    <row r="60" spans="1:6" x14ac:dyDescent="0.25">
      <c r="A60" s="4"/>
      <c r="B60" s="4"/>
      <c r="C60" s="4"/>
    </row>
    <row r="61" spans="1:6" x14ac:dyDescent="0.25">
      <c r="A61" s="4"/>
      <c r="B61" s="4"/>
      <c r="C61" s="4"/>
      <c r="F61" s="70"/>
    </row>
    <row r="62" spans="1:6" x14ac:dyDescent="0.25">
      <c r="A62" s="4"/>
      <c r="B62" s="4"/>
      <c r="C62" s="4"/>
      <c r="F62" s="70"/>
    </row>
    <row r="63" spans="1:6" x14ac:dyDescent="0.25">
      <c r="A63" s="4"/>
      <c r="B63" s="4"/>
      <c r="C63" s="4"/>
      <c r="F63" s="70"/>
    </row>
    <row r="64" spans="1:6" x14ac:dyDescent="0.25">
      <c r="A64" s="4"/>
      <c r="B64" s="4"/>
      <c r="C64" s="4"/>
      <c r="F64" s="70"/>
    </row>
    <row r="65" spans="1:18" x14ac:dyDescent="0.25">
      <c r="A65" s="4"/>
      <c r="B65" s="4"/>
      <c r="C65" s="4"/>
      <c r="F65" s="70"/>
    </row>
    <row r="66" spans="1:18" x14ac:dyDescent="0.25">
      <c r="A66" s="4"/>
      <c r="B66" s="4"/>
      <c r="C66" s="4"/>
    </row>
    <row r="67" spans="1:18" x14ac:dyDescent="0.25">
      <c r="A67" s="4"/>
      <c r="B67" s="4"/>
      <c r="C67" s="4"/>
      <c r="F67" s="70"/>
    </row>
    <row r="68" spans="1:18" x14ac:dyDescent="0.25">
      <c r="A68" s="4"/>
      <c r="B68" s="4"/>
      <c r="C68" s="4"/>
      <c r="F68" s="70"/>
    </row>
    <row r="69" spans="1:18" x14ac:dyDescent="0.25">
      <c r="A69" s="4"/>
      <c r="B69" s="4"/>
      <c r="C69" s="4"/>
    </row>
    <row r="70" spans="1:18" x14ac:dyDescent="0.25">
      <c r="A70" s="4"/>
      <c r="B70" s="4"/>
      <c r="C70" s="4"/>
    </row>
    <row r="71" spans="1:18" x14ac:dyDescent="0.25">
      <c r="A71" s="4"/>
      <c r="B71" s="4"/>
      <c r="C71" s="4"/>
      <c r="F71" s="70"/>
      <c r="G71" s="70"/>
      <c r="H71" s="70"/>
      <c r="I71" s="70"/>
      <c r="J71" s="70"/>
    </row>
    <row r="72" spans="1:18" ht="16.8" x14ac:dyDescent="0.35">
      <c r="A72" s="4" t="s">
        <v>149</v>
      </c>
      <c r="B72" s="4"/>
      <c r="C72" s="4"/>
      <c r="F72" s="70"/>
      <c r="G72" s="70"/>
      <c r="P72" s="70"/>
      <c r="Q72" s="70"/>
    </row>
    <row r="73" spans="1:18" x14ac:dyDescent="0.25">
      <c r="A73" s="4"/>
      <c r="B73" s="4"/>
      <c r="C73" s="4"/>
      <c r="F73" s="70"/>
      <c r="G73" s="70"/>
      <c r="P73" s="70"/>
      <c r="Q73" s="70"/>
    </row>
    <row r="74" spans="1:18" x14ac:dyDescent="0.25">
      <c r="A74" s="4"/>
      <c r="B74" s="4"/>
      <c r="C74" s="4"/>
      <c r="F74" s="70"/>
      <c r="G74" s="70"/>
      <c r="P74" s="70"/>
      <c r="Q74" s="70"/>
    </row>
    <row r="75" spans="1:18" x14ac:dyDescent="0.25">
      <c r="A75" s="4"/>
      <c r="B75" s="4"/>
      <c r="C75" s="4"/>
      <c r="F75" s="70"/>
      <c r="G75" s="70"/>
      <c r="P75" s="70"/>
      <c r="Q75" s="70"/>
    </row>
    <row r="76" spans="1:18" ht="15.6" x14ac:dyDescent="0.35">
      <c r="A76" s="4" t="s">
        <v>169</v>
      </c>
      <c r="B76" s="4"/>
      <c r="C76" s="4"/>
      <c r="F76" s="1" t="str">
        <f>IF(F72=0," ",SUM(F72:G75))</f>
        <v xml:space="preserve"> </v>
      </c>
      <c r="K76" s="4"/>
      <c r="L76" s="4"/>
      <c r="M76" s="4"/>
      <c r="P76" s="70"/>
      <c r="Q76" s="70"/>
      <c r="R76" s="1" t="s">
        <v>168</v>
      </c>
    </row>
    <row r="77" spans="1:18" x14ac:dyDescent="0.25">
      <c r="A77" s="4"/>
      <c r="B77" s="4"/>
      <c r="C77" s="4"/>
    </row>
    <row r="78" spans="1:18" x14ac:dyDescent="0.25">
      <c r="A78" s="4"/>
      <c r="B78" s="4"/>
      <c r="C78" s="4"/>
    </row>
    <row r="79" spans="1:18" x14ac:dyDescent="0.25">
      <c r="A79" s="4"/>
      <c r="B79" s="4"/>
      <c r="C79" s="4"/>
      <c r="F79" s="70"/>
      <c r="G79" s="70"/>
      <c r="K79" s="70"/>
      <c r="L79" s="70"/>
    </row>
    <row r="80" spans="1:18" x14ac:dyDescent="0.25">
      <c r="A80" s="4"/>
      <c r="B80" s="4"/>
      <c r="C80" s="4"/>
      <c r="F80" s="70"/>
      <c r="G80" s="70"/>
      <c r="K80" s="70"/>
      <c r="L80" s="70"/>
    </row>
    <row r="81" spans="1:17" x14ac:dyDescent="0.25">
      <c r="A81" s="4"/>
      <c r="B81" s="4"/>
      <c r="C81" s="4"/>
      <c r="F81" s="72"/>
      <c r="G81" s="72"/>
      <c r="K81" s="72"/>
      <c r="L81" s="72"/>
    </row>
    <row r="82" spans="1:17" x14ac:dyDescent="0.25">
      <c r="A82" s="4"/>
      <c r="B82" s="4"/>
      <c r="C82" s="4"/>
    </row>
    <row r="83" spans="1:17" x14ac:dyDescent="0.25">
      <c r="A83" s="4"/>
      <c r="B83" s="4"/>
      <c r="C83" s="4"/>
      <c r="F83" s="73"/>
      <c r="G83" s="73"/>
      <c r="K83" s="73"/>
      <c r="L83" s="73"/>
    </row>
    <row r="84" spans="1:17" x14ac:dyDescent="0.25">
      <c r="A84" s="4"/>
      <c r="B84" s="4"/>
      <c r="C84" s="4"/>
    </row>
    <row r="85" spans="1:17" x14ac:dyDescent="0.25">
      <c r="A85" s="4"/>
      <c r="B85" s="4"/>
      <c r="C85" s="4"/>
    </row>
    <row r="86" spans="1:17" x14ac:dyDescent="0.25">
      <c r="A86" s="4"/>
      <c r="B86" s="4"/>
      <c r="C86" s="4"/>
    </row>
    <row r="87" spans="1:17" x14ac:dyDescent="0.25">
      <c r="A87" s="4"/>
      <c r="B87" s="4"/>
      <c r="C87" s="4"/>
      <c r="G87" s="70"/>
      <c r="L87" s="70"/>
      <c r="Q87" s="70"/>
    </row>
    <row r="88" spans="1:17" x14ac:dyDescent="0.25">
      <c r="A88" s="4"/>
      <c r="B88" s="4"/>
      <c r="C88" s="4"/>
    </row>
    <row r="89" spans="1:17" x14ac:dyDescent="0.25">
      <c r="A89" s="4"/>
      <c r="B89" s="4"/>
      <c r="C89" s="4"/>
    </row>
    <row r="90" spans="1:17" x14ac:dyDescent="0.25">
      <c r="A90" s="4"/>
      <c r="B90" s="4"/>
      <c r="C90" s="4"/>
    </row>
    <row r="91" spans="1:17" x14ac:dyDescent="0.25">
      <c r="A91" s="4"/>
      <c r="B91" s="4"/>
      <c r="C91" s="4"/>
    </row>
    <row r="92" spans="1:17" x14ac:dyDescent="0.25">
      <c r="A92" s="4"/>
      <c r="B92" s="4"/>
      <c r="C92" s="4"/>
    </row>
    <row r="93" spans="1:17" x14ac:dyDescent="0.25">
      <c r="A93" s="4"/>
      <c r="B93" s="4"/>
      <c r="C93" s="4"/>
    </row>
    <row r="94" spans="1:17" x14ac:dyDescent="0.25">
      <c r="A94" s="4"/>
      <c r="B94" s="4"/>
      <c r="C94" s="4"/>
    </row>
    <row r="95" spans="1:17" x14ac:dyDescent="0.25">
      <c r="A95" s="4"/>
      <c r="B95" s="4"/>
      <c r="C95" s="4"/>
    </row>
    <row r="96" spans="1:17" x14ac:dyDescent="0.25">
      <c r="A96" s="4"/>
      <c r="B96" s="4"/>
      <c r="C96" s="4"/>
    </row>
    <row r="97" spans="1:3" x14ac:dyDescent="0.25">
      <c r="A97" s="4"/>
      <c r="B97" s="4"/>
      <c r="C97" s="4"/>
    </row>
    <row r="98" spans="1:3" x14ac:dyDescent="0.25">
      <c r="A98" s="4"/>
      <c r="B98" s="4"/>
      <c r="C98" s="4"/>
    </row>
    <row r="99" spans="1:3" x14ac:dyDescent="0.25">
      <c r="A99" s="4"/>
      <c r="B99" s="4"/>
      <c r="C99" s="4"/>
    </row>
    <row r="100" spans="1:3" x14ac:dyDescent="0.25">
      <c r="A100" s="4"/>
      <c r="B100" s="4"/>
      <c r="C100" s="4"/>
    </row>
    <row r="101" spans="1:3" x14ac:dyDescent="0.25">
      <c r="A101" s="4"/>
      <c r="B101" s="4"/>
      <c r="C101" s="4"/>
    </row>
    <row r="102" spans="1:3" x14ac:dyDescent="0.25">
      <c r="B102" s="4"/>
      <c r="C102" s="4"/>
    </row>
    <row r="103" spans="1:3" x14ac:dyDescent="0.25">
      <c r="B103" s="4"/>
      <c r="C103" s="4"/>
    </row>
  </sheetData>
  <sheetProtection algorithmName="SHA-512" hashValue="2GQ/CV3uFGe5wDTAbGF+BdtvN12xhpDsZMyzunpv/gNiuV/9qV4PjHCbk0ee6HBlFGY1BpY/LM6HszloM6MWQQ==" saltValue="5WYaUxRdiC4hxIOHAKtiSQ==" spinCount="100000" sheet="1" objects="1" scenarios="1"/>
  <mergeCells count="7">
    <mergeCell ref="A52:C52"/>
    <mergeCell ref="A54:C54"/>
    <mergeCell ref="A56:C56"/>
    <mergeCell ref="A47:C47"/>
    <mergeCell ref="C33:C39"/>
    <mergeCell ref="A46:C46"/>
    <mergeCell ref="A48:C48"/>
  </mergeCells>
  <pageMargins left="0.9055118110236221" right="0.47244094488188981" top="1.3779527559055118" bottom="0.78740157480314965" header="0.31496062992125984" footer="0.31496062992125984"/>
  <pageSetup paperSize="9" orientation="portrait" r:id="rId1"/>
  <headerFooter>
    <oddHeader>&amp;L&amp;G&amp;R&amp;12Formulaire justificatif pour les mesures d'étanchéité à l'air
Version EZ 2024.3</oddHeader>
    <oddFooter>&amp;R Page &amp;P</oddFooter>
  </headerFooter>
  <rowBreaks count="1" manualBreakCount="1">
    <brk id="32"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T87"/>
  <sheetViews>
    <sheetView view="pageLayout" zoomScaleNormal="100" workbookViewId="0">
      <selection activeCell="K83" activeCellId="1" sqref="F83:G83 K83:L83"/>
    </sheetView>
  </sheetViews>
  <sheetFormatPr baseColWidth="10" defaultColWidth="11.44140625" defaultRowHeight="13.8" x14ac:dyDescent="0.25"/>
  <cols>
    <col min="1" max="1" width="1" style="1" customWidth="1"/>
    <col min="2" max="5" width="21.109375" style="1" customWidth="1"/>
    <col min="6" max="6" width="11" style="1" customWidth="1"/>
    <col min="7" max="9" width="11.44140625" style="1" customWidth="1"/>
    <col min="10" max="16384" width="11.44140625" style="1"/>
  </cols>
  <sheetData>
    <row r="1" spans="1:20" x14ac:dyDescent="0.25">
      <c r="B1" s="1" t="s">
        <v>59</v>
      </c>
    </row>
    <row r="3" spans="1:20" ht="26.4" x14ac:dyDescent="0.4">
      <c r="A3" s="2" t="s">
        <v>58</v>
      </c>
      <c r="B3" s="4"/>
      <c r="C3" s="4"/>
      <c r="D3" s="4"/>
      <c r="E3" s="29" t="s">
        <v>6</v>
      </c>
    </row>
    <row r="4" spans="1:20" ht="9" customHeight="1" thickBot="1" x14ac:dyDescent="0.3">
      <c r="A4" s="4"/>
      <c r="B4" s="4"/>
      <c r="C4" s="4"/>
      <c r="D4" s="4"/>
    </row>
    <row r="5" spans="1:20" x14ac:dyDescent="0.25">
      <c r="A5" s="4"/>
      <c r="B5" s="133" t="s">
        <v>19</v>
      </c>
      <c r="C5" s="134"/>
      <c r="D5" s="131" t="s">
        <v>20</v>
      </c>
      <c r="E5" s="132"/>
    </row>
    <row r="6" spans="1:20" ht="30" customHeight="1" x14ac:dyDescent="0.25">
      <c r="A6" s="4"/>
      <c r="B6" s="34" t="s">
        <v>21</v>
      </c>
      <c r="C6" s="42" t="s">
        <v>118</v>
      </c>
      <c r="D6" s="34" t="s">
        <v>21</v>
      </c>
      <c r="E6" s="35" t="s">
        <v>119</v>
      </c>
    </row>
    <row r="7" spans="1:20" x14ac:dyDescent="0.25">
      <c r="A7" s="4"/>
      <c r="B7" s="30"/>
      <c r="C7" s="43"/>
      <c r="D7" s="30"/>
      <c r="E7" s="31"/>
    </row>
    <row r="8" spans="1:20" x14ac:dyDescent="0.25">
      <c r="A8" s="4"/>
      <c r="B8" s="30"/>
      <c r="C8" s="43"/>
      <c r="D8" s="30"/>
      <c r="E8" s="31"/>
    </row>
    <row r="9" spans="1:20" x14ac:dyDescent="0.25">
      <c r="A9" s="4"/>
      <c r="B9" s="30"/>
      <c r="C9" s="43"/>
      <c r="D9" s="30"/>
      <c r="E9" s="31"/>
    </row>
    <row r="10" spans="1:20" x14ac:dyDescent="0.25">
      <c r="A10" s="4"/>
      <c r="B10" s="30"/>
      <c r="C10" s="43"/>
      <c r="D10" s="30"/>
      <c r="E10" s="31"/>
      <c r="F10" s="70"/>
      <c r="G10" s="70"/>
      <c r="H10" s="70"/>
      <c r="I10" s="70"/>
      <c r="J10" s="70"/>
      <c r="K10" s="70"/>
      <c r="L10" s="70"/>
      <c r="M10" s="70"/>
      <c r="N10" s="70"/>
      <c r="O10" s="70"/>
      <c r="P10" s="70"/>
      <c r="Q10" s="70"/>
      <c r="R10" s="70"/>
      <c r="S10" s="70"/>
      <c r="T10" s="70"/>
    </row>
    <row r="11" spans="1:20" x14ac:dyDescent="0.25">
      <c r="A11" s="4"/>
      <c r="B11" s="30"/>
      <c r="C11" s="43"/>
      <c r="D11" s="30"/>
      <c r="E11" s="31"/>
      <c r="F11" s="70"/>
      <c r="G11" s="70"/>
      <c r="H11" s="70"/>
      <c r="I11" s="70"/>
      <c r="J11" s="70"/>
      <c r="K11" s="70"/>
      <c r="L11" s="70"/>
      <c r="M11" s="70"/>
      <c r="N11" s="70"/>
      <c r="O11" s="70"/>
      <c r="P11" s="70"/>
      <c r="Q11" s="70"/>
      <c r="R11" s="70"/>
      <c r="S11" s="70"/>
      <c r="T11" s="70"/>
    </row>
    <row r="12" spans="1:20" x14ac:dyDescent="0.25">
      <c r="A12" s="4"/>
      <c r="B12" s="30"/>
      <c r="C12" s="43"/>
      <c r="D12" s="30"/>
      <c r="E12" s="31"/>
      <c r="F12" s="70"/>
      <c r="G12" s="70"/>
      <c r="H12" s="70"/>
      <c r="I12" s="70"/>
      <c r="J12" s="70"/>
      <c r="K12" s="70"/>
      <c r="L12" s="70"/>
      <c r="M12" s="70"/>
      <c r="N12" s="70"/>
      <c r="O12" s="70"/>
      <c r="P12" s="70"/>
      <c r="Q12" s="70"/>
      <c r="R12" s="70"/>
      <c r="S12" s="70"/>
      <c r="T12" s="70"/>
    </row>
    <row r="13" spans="1:20" x14ac:dyDescent="0.25">
      <c r="A13" s="4"/>
      <c r="B13" s="30"/>
      <c r="C13" s="43"/>
      <c r="D13" s="30"/>
      <c r="E13" s="31"/>
      <c r="F13" s="70"/>
      <c r="G13" s="70"/>
      <c r="H13" s="70"/>
      <c r="I13" s="70"/>
      <c r="J13" s="70"/>
      <c r="K13" s="70"/>
      <c r="L13" s="70"/>
      <c r="M13" s="70"/>
      <c r="N13" s="70"/>
      <c r="O13" s="70"/>
      <c r="P13" s="70"/>
      <c r="Q13" s="70"/>
      <c r="R13" s="70"/>
      <c r="S13" s="70"/>
      <c r="T13" s="70"/>
    </row>
    <row r="14" spans="1:20" x14ac:dyDescent="0.25">
      <c r="A14" s="4"/>
      <c r="B14" s="30"/>
      <c r="C14" s="43"/>
      <c r="D14" s="30"/>
      <c r="E14" s="31"/>
    </row>
    <row r="15" spans="1:20" x14ac:dyDescent="0.25">
      <c r="A15" s="4"/>
      <c r="B15" s="30"/>
      <c r="C15" s="43"/>
      <c r="D15" s="30"/>
      <c r="E15" s="31"/>
      <c r="F15" s="70"/>
      <c r="G15" s="70"/>
      <c r="H15" s="70"/>
      <c r="I15" s="70"/>
      <c r="J15" s="70"/>
      <c r="K15" s="70"/>
      <c r="L15" s="70"/>
      <c r="M15" s="70"/>
      <c r="N15" s="70"/>
      <c r="O15" s="70"/>
      <c r="P15" s="70"/>
      <c r="Q15" s="70"/>
      <c r="R15" s="70"/>
      <c r="S15" s="70"/>
      <c r="T15" s="70"/>
    </row>
    <row r="16" spans="1:20" ht="14.4" thickBot="1" x14ac:dyDescent="0.3">
      <c r="A16" s="4"/>
      <c r="B16" s="32"/>
      <c r="C16" s="44"/>
      <c r="D16" s="32"/>
      <c r="E16" s="33"/>
      <c r="F16" s="70"/>
      <c r="G16" s="70"/>
      <c r="H16" s="70"/>
      <c r="I16" s="70"/>
      <c r="J16" s="70"/>
      <c r="K16" s="70"/>
      <c r="L16" s="70"/>
      <c r="M16" s="70"/>
      <c r="N16" s="70"/>
      <c r="O16" s="70"/>
      <c r="P16" s="70"/>
      <c r="Q16" s="70"/>
      <c r="R16" s="70"/>
      <c r="S16" s="70"/>
      <c r="T16" s="70"/>
    </row>
    <row r="17" spans="2:20" ht="19.5" customHeight="1" thickBot="1" x14ac:dyDescent="0.35">
      <c r="B17" s="37" t="s">
        <v>27</v>
      </c>
      <c r="C17" s="41" t="str">
        <f>IF(B7=0," ",(RSQ(B7:B16,C7:C16)))</f>
        <v xml:space="preserve"> </v>
      </c>
      <c r="D17" s="36"/>
      <c r="E17" s="41" t="str">
        <f>IF(D7=0," ",(RSQ(D7:D16,E7:E16)))</f>
        <v xml:space="preserve"> </v>
      </c>
      <c r="F17" s="70"/>
      <c r="G17" s="70"/>
      <c r="H17" s="70"/>
      <c r="I17" s="70"/>
      <c r="J17" s="70"/>
      <c r="K17" s="70"/>
      <c r="L17" s="70"/>
      <c r="M17" s="70"/>
      <c r="N17" s="70"/>
      <c r="O17" s="70"/>
      <c r="P17" s="70"/>
      <c r="Q17" s="70"/>
      <c r="R17" s="70"/>
      <c r="S17" s="70"/>
      <c r="T17" s="70"/>
    </row>
    <row r="18" spans="2:20" x14ac:dyDescent="0.25">
      <c r="B18" s="4"/>
      <c r="C18" s="4"/>
      <c r="D18" s="4"/>
    </row>
    <row r="19" spans="2:20" x14ac:dyDescent="0.25">
      <c r="F19" s="70"/>
      <c r="G19" s="70"/>
      <c r="H19" s="70"/>
      <c r="I19" s="70"/>
      <c r="J19" s="70"/>
      <c r="K19" s="70"/>
      <c r="L19" s="70"/>
      <c r="M19" s="70"/>
      <c r="N19" s="70"/>
      <c r="O19" s="70"/>
      <c r="P19" s="70"/>
      <c r="Q19" s="70"/>
      <c r="R19" s="70"/>
      <c r="S19" s="70"/>
      <c r="T19" s="70"/>
    </row>
    <row r="20" spans="2:20" x14ac:dyDescent="0.25">
      <c r="F20" s="70"/>
      <c r="G20" s="70"/>
      <c r="H20" s="70"/>
      <c r="I20" s="70"/>
      <c r="J20" s="70"/>
      <c r="K20" s="70"/>
      <c r="L20" s="70"/>
      <c r="M20" s="70"/>
      <c r="N20" s="70"/>
      <c r="O20" s="70"/>
      <c r="P20" s="70"/>
      <c r="Q20" s="70"/>
      <c r="R20" s="70"/>
      <c r="S20" s="70"/>
      <c r="T20" s="70"/>
    </row>
    <row r="21" spans="2:20" x14ac:dyDescent="0.25">
      <c r="F21" s="70"/>
      <c r="G21" s="70"/>
      <c r="H21" s="70"/>
      <c r="I21" s="70"/>
      <c r="J21" s="70"/>
      <c r="K21" s="70"/>
      <c r="L21" s="70"/>
      <c r="M21" s="70"/>
      <c r="N21" s="70"/>
      <c r="O21" s="70"/>
      <c r="P21" s="70"/>
      <c r="Q21" s="70"/>
      <c r="R21" s="70"/>
      <c r="S21" s="70"/>
      <c r="T21" s="70"/>
    </row>
    <row r="22" spans="2:20" x14ac:dyDescent="0.25">
      <c r="F22" s="70"/>
      <c r="G22" s="70"/>
      <c r="H22" s="70"/>
      <c r="I22" s="70"/>
      <c r="J22" s="70"/>
      <c r="K22" s="70"/>
      <c r="L22" s="70"/>
      <c r="M22" s="70"/>
      <c r="N22" s="70"/>
      <c r="O22" s="70"/>
      <c r="P22" s="70"/>
      <c r="Q22" s="70"/>
      <c r="R22" s="70"/>
      <c r="S22" s="70"/>
      <c r="T22" s="70"/>
    </row>
    <row r="24" spans="2:20" x14ac:dyDescent="0.25">
      <c r="F24" s="70"/>
      <c r="G24" s="70"/>
      <c r="H24" s="70"/>
      <c r="I24" s="70"/>
      <c r="J24" s="70"/>
      <c r="K24" s="70"/>
      <c r="L24" s="70"/>
      <c r="M24" s="70"/>
      <c r="N24" s="70"/>
      <c r="O24" s="70"/>
      <c r="P24" s="70"/>
      <c r="Q24" s="70"/>
      <c r="R24" s="70"/>
      <c r="S24" s="70"/>
      <c r="T24" s="70"/>
    </row>
    <row r="25" spans="2:20" x14ac:dyDescent="0.25">
      <c r="F25" s="70"/>
      <c r="G25" s="70"/>
      <c r="H25" s="70"/>
      <c r="I25" s="70"/>
      <c r="J25" s="70"/>
      <c r="K25" s="70"/>
      <c r="L25" s="70"/>
      <c r="M25" s="70"/>
      <c r="N25" s="70"/>
      <c r="O25" s="70"/>
      <c r="P25" s="70"/>
      <c r="Q25" s="70"/>
      <c r="R25" s="70"/>
      <c r="S25" s="70"/>
      <c r="T25" s="70"/>
    </row>
    <row r="26" spans="2:20" x14ac:dyDescent="0.25">
      <c r="F26" s="70"/>
      <c r="G26" s="70"/>
      <c r="H26" s="70"/>
      <c r="I26" s="70"/>
      <c r="J26" s="70"/>
      <c r="K26" s="70"/>
      <c r="L26" s="70"/>
      <c r="M26" s="70"/>
      <c r="N26" s="70"/>
      <c r="O26" s="70"/>
      <c r="P26" s="70"/>
      <c r="Q26" s="70"/>
      <c r="R26" s="70"/>
      <c r="S26" s="70"/>
      <c r="T26" s="70"/>
    </row>
    <row r="27" spans="2:20" x14ac:dyDescent="0.25">
      <c r="F27" s="70"/>
      <c r="G27" s="70"/>
      <c r="H27" s="70"/>
      <c r="I27" s="70"/>
      <c r="J27" s="70"/>
      <c r="K27" s="70"/>
      <c r="L27" s="70"/>
      <c r="M27" s="70"/>
      <c r="N27" s="70"/>
      <c r="O27" s="70"/>
      <c r="P27" s="70"/>
      <c r="Q27" s="70"/>
      <c r="R27" s="70"/>
      <c r="S27" s="70"/>
      <c r="T27" s="70"/>
    </row>
    <row r="29" spans="2:20" x14ac:dyDescent="0.25">
      <c r="F29" s="70"/>
      <c r="G29" s="70"/>
      <c r="H29" s="70"/>
      <c r="I29" s="70"/>
      <c r="J29" s="70"/>
      <c r="K29" s="70"/>
      <c r="L29" s="70"/>
      <c r="M29" s="70"/>
      <c r="N29" s="70"/>
      <c r="O29" s="70"/>
      <c r="P29" s="70"/>
      <c r="Q29" s="70"/>
      <c r="R29" s="70"/>
      <c r="S29" s="70"/>
      <c r="T29" s="70"/>
    </row>
    <row r="31" spans="2:20" x14ac:dyDescent="0.25">
      <c r="F31" s="70"/>
      <c r="G31" s="70"/>
      <c r="H31" s="70"/>
      <c r="I31" s="70"/>
    </row>
    <row r="33" spans="6:20" x14ac:dyDescent="0.25">
      <c r="F33" s="70"/>
      <c r="G33" s="70"/>
      <c r="H33" s="70"/>
      <c r="I33" s="70"/>
      <c r="J33" s="70"/>
      <c r="K33" s="70"/>
      <c r="L33" s="70"/>
    </row>
    <row r="43" spans="6:20" x14ac:dyDescent="0.25">
      <c r="F43" s="70"/>
      <c r="G43" s="70"/>
      <c r="H43" s="70"/>
      <c r="I43" s="70"/>
      <c r="J43" s="70"/>
      <c r="K43" s="70"/>
      <c r="L43" s="70"/>
      <c r="O43" s="70"/>
      <c r="P43" s="70"/>
      <c r="Q43" s="70"/>
      <c r="R43" s="70"/>
      <c r="S43" s="70"/>
      <c r="T43" s="70"/>
    </row>
    <row r="45" spans="6:20" x14ac:dyDescent="0.25">
      <c r="O45" s="70"/>
      <c r="P45" s="70"/>
      <c r="Q45" s="70"/>
      <c r="R45" s="70"/>
      <c r="S45" s="70"/>
    </row>
    <row r="46" spans="6:20" x14ac:dyDescent="0.25">
      <c r="O46" s="70"/>
      <c r="P46" s="70"/>
      <c r="Q46" s="70"/>
      <c r="R46" s="70"/>
      <c r="S46" s="70"/>
    </row>
    <row r="50" spans="6:6" x14ac:dyDescent="0.25">
      <c r="F50" s="70"/>
    </row>
    <row r="51" spans="6:6" x14ac:dyDescent="0.25">
      <c r="F51" s="70"/>
    </row>
    <row r="52" spans="6:6" x14ac:dyDescent="0.25">
      <c r="F52" s="70"/>
    </row>
    <row r="54" spans="6:6" x14ac:dyDescent="0.25">
      <c r="F54" s="70"/>
    </row>
    <row r="55" spans="6:6" x14ac:dyDescent="0.25">
      <c r="F55" s="70"/>
    </row>
    <row r="56" spans="6:6" x14ac:dyDescent="0.25">
      <c r="F56" s="70"/>
    </row>
    <row r="57" spans="6:6" x14ac:dyDescent="0.25">
      <c r="F57" s="70"/>
    </row>
    <row r="59" spans="6:6" x14ac:dyDescent="0.25">
      <c r="F59" s="70"/>
    </row>
    <row r="61" spans="6:6" x14ac:dyDescent="0.25">
      <c r="F61" s="70"/>
    </row>
    <row r="62" spans="6:6" x14ac:dyDescent="0.25">
      <c r="F62" s="70"/>
    </row>
    <row r="63" spans="6:6" x14ac:dyDescent="0.25">
      <c r="F63" s="70"/>
    </row>
    <row r="64" spans="6:6" x14ac:dyDescent="0.25">
      <c r="F64" s="70"/>
    </row>
    <row r="65" spans="1:18" x14ac:dyDescent="0.25">
      <c r="F65" s="70"/>
    </row>
    <row r="67" spans="1:18" x14ac:dyDescent="0.25">
      <c r="F67" s="70"/>
    </row>
    <row r="68" spans="1:18" x14ac:dyDescent="0.25">
      <c r="F68" s="70"/>
    </row>
    <row r="71" spans="1:18" x14ac:dyDescent="0.25">
      <c r="F71" s="70"/>
      <c r="G71" s="70"/>
      <c r="H71" s="70"/>
      <c r="I71" s="70"/>
      <c r="J71" s="70"/>
    </row>
    <row r="72" spans="1:18" ht="16.8" x14ac:dyDescent="0.35">
      <c r="A72" s="4" t="s">
        <v>149</v>
      </c>
      <c r="F72" s="70"/>
      <c r="G72" s="70"/>
      <c r="P72" s="70"/>
      <c r="Q72" s="70"/>
    </row>
    <row r="73" spans="1:18" x14ac:dyDescent="0.25">
      <c r="F73" s="70"/>
      <c r="G73" s="70"/>
      <c r="P73" s="70"/>
      <c r="Q73" s="70"/>
    </row>
    <row r="74" spans="1:18" x14ac:dyDescent="0.25">
      <c r="F74" s="70"/>
      <c r="G74" s="70"/>
      <c r="P74" s="70"/>
      <c r="Q74" s="70"/>
    </row>
    <row r="75" spans="1:18" x14ac:dyDescent="0.25">
      <c r="F75" s="70"/>
      <c r="G75" s="70"/>
      <c r="P75" s="70"/>
      <c r="Q75" s="70"/>
    </row>
    <row r="76" spans="1:18" ht="15.6" x14ac:dyDescent="0.35">
      <c r="A76" s="4" t="s">
        <v>169</v>
      </c>
      <c r="F76" s="1" t="str">
        <f>IF(F72=0," ",SUM(F72:G75))</f>
        <v xml:space="preserve"> </v>
      </c>
      <c r="P76" s="70"/>
      <c r="Q76" s="70"/>
      <c r="R76" s="1" t="s">
        <v>168</v>
      </c>
    </row>
    <row r="79" spans="1:18" x14ac:dyDescent="0.25">
      <c r="F79" s="70"/>
      <c r="G79" s="70"/>
      <c r="K79" s="70"/>
      <c r="L79" s="70"/>
    </row>
    <row r="80" spans="1:18" x14ac:dyDescent="0.25">
      <c r="F80" s="70"/>
      <c r="G80" s="70"/>
      <c r="K80" s="70"/>
      <c r="L80" s="70"/>
    </row>
    <row r="81" spans="6:17" x14ac:dyDescent="0.25">
      <c r="F81" s="72"/>
      <c r="G81" s="72"/>
      <c r="K81" s="72"/>
      <c r="L81" s="72"/>
    </row>
    <row r="83" spans="6:17" x14ac:dyDescent="0.25">
      <c r="F83" s="73"/>
      <c r="G83" s="73"/>
      <c r="K83" s="73"/>
      <c r="L83" s="73"/>
    </row>
    <row r="87" spans="6:17" x14ac:dyDescent="0.25">
      <c r="G87" s="70"/>
      <c r="L87" s="70"/>
      <c r="Q87" s="70"/>
    </row>
  </sheetData>
  <sheetProtection algorithmName="SHA-512" hashValue="oboVyr/+/J7ei3l7YgjySq1xTRsAu+eFS8NlsRacKMv/vojMDo/yCso7K0SIUf9pZNJmIFlx+rw1Fpq50XyBtw==" saltValue="sa/t6WUpBCMTiXX5Y7rYGw==" spinCount="100000" sheet="1" objects="1" scenarios="1"/>
  <mergeCells count="2">
    <mergeCell ref="D5:E5"/>
    <mergeCell ref="B5:C5"/>
  </mergeCells>
  <pageMargins left="0.9055118110236221" right="0.47244094488188981" top="1.3779527559055118" bottom="0.78740157480314965" header="0.31496062992125984" footer="0.31496062992125984"/>
  <pageSetup paperSize="9" orientation="portrait" r:id="rId1"/>
  <headerFooter>
    <oddHeader>&amp;L&amp;G&amp;R&amp;12Formulaire justificatif pour les mesures d'étanchéité à l'air
Version EZ 2024.3</oddHeader>
    <oddFooter>&amp;R Page &amp;P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3DE545-C520-4FDB-A2FB-5AA2B9CDF478}">
  <ds:schemaRefs>
    <ds:schemaRef ds:uri="http://schemas.microsoft.com/sharepoint/v3/contenttype/forms"/>
  </ds:schemaRefs>
</ds:datastoreItem>
</file>

<file path=customXml/itemProps2.xml><?xml version="1.0" encoding="utf-8"?>
<ds:datastoreItem xmlns:ds="http://schemas.openxmlformats.org/officeDocument/2006/customXml" ds:itemID="{A6E66A0D-9BA8-454B-901D-D378AD33DA7D}">
  <ds:schemaRefs>
    <ds:schemaRef ds:uri="http://schemas.microsoft.com/sharepoint/events"/>
  </ds:schemaRefs>
</ds:datastoreItem>
</file>

<file path=customXml/itemProps3.xml><?xml version="1.0" encoding="utf-8"?>
<ds:datastoreItem xmlns:ds="http://schemas.openxmlformats.org/officeDocument/2006/customXml" ds:itemID="{17097AF8-AF4F-4CC6-BAFC-4FEDF3F10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Justificatif</vt:lpstr>
      <vt:lpstr>Etanchements</vt:lpstr>
      <vt:lpstr>Valeurs indicatives</vt:lpstr>
      <vt:lpstr>Bauart2</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Christian Stünzi | Minergie</cp:lastModifiedBy>
  <cp:lastPrinted>2018-04-16T09:00:31Z</cp:lastPrinted>
  <dcterms:created xsi:type="dcterms:W3CDTF">2016-11-18T13:49:01Z</dcterms:created>
  <dcterms:modified xsi:type="dcterms:W3CDTF">2024-07-01T19:43:30Z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2023-02-21T16:29:53Z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0ad9575c-0838-4e3c-93a0-480f21f4e52d</vt:lpwstr>
  </property>
  <property fmtid="{D5CDD505-2E9C-101B-9397-08002B2CF9AE}" pid="8" name="MSIP_Label_e8b0afbd-3cf7-4707-aee4-8dc9d855de29_ContentBits">
    <vt:lpwstr>0</vt:lpwstr>
  </property>
</Properties>
</file>