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 codeName="{37A63EE7-654F-3FA9-A528-636911D70600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7_Betrieb/03_Minergie-Betrieb/02_Nachweis/"/>
    </mc:Choice>
  </mc:AlternateContent>
  <xr:revisionPtr revIDLastSave="407" documentId="8_{2F0580BF-5F66-4862-98DA-D7C4311C81C6}" xr6:coauthVersionLast="47" xr6:coauthVersionMax="47" xr10:uidLastSave="{9A3109FF-2EBA-48E1-A002-2B6A8B0CC4FF}"/>
  <bookViews>
    <workbookView xWindow="28680" yWindow="-120" windowWidth="29040" windowHeight="15720" activeTab="2" xr2:uid="{21A8B54B-C5E3-4FB5-84CF-F49549E02C87}"/>
  </bookViews>
  <sheets>
    <sheet name="Übersicht" sheetId="1" r:id="rId1"/>
    <sheet name="mit Modul" sheetId="2" r:id="rId2"/>
    <sheet name="ohne Modul" sheetId="4" r:id="rId3"/>
    <sheet name="Zusatz Verwaltung" sheetId="6" r:id="rId4"/>
    <sheet name="Weitere Dokumente &amp; Anhang" sheetId="7" r:id="rId5"/>
    <sheet name="Daten" sheetId="5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4" l="1"/>
  <c r="H48" i="4"/>
  <c r="H47" i="4"/>
  <c r="H46" i="4"/>
  <c r="F45" i="4"/>
  <c r="H45" i="4" s="1"/>
  <c r="F44" i="4"/>
  <c r="H44" i="4" s="1"/>
  <c r="B41" i="4"/>
  <c r="B40" i="4"/>
  <c r="C49" i="4" l="1"/>
</calcChain>
</file>

<file path=xl/sharedStrings.xml><?xml version="1.0" encoding="utf-8"?>
<sst xmlns="http://schemas.openxmlformats.org/spreadsheetml/2006/main" count="221" uniqueCount="163">
  <si>
    <t>Nachweisformular Minergie-Betrieb 2025.1, zu verwenden bis 31.12.2025</t>
  </si>
  <si>
    <r>
      <rPr>
        <b/>
        <sz val="12"/>
        <color theme="1"/>
        <rFont val="Calibri"/>
        <family val="2"/>
        <scheme val="minor"/>
      </rPr>
      <t>Nachweis</t>
    </r>
    <r>
      <rPr>
        <b/>
        <sz val="11"/>
        <color theme="1"/>
        <rFont val="Calibri"/>
        <family val="2"/>
        <scheme val="minor"/>
      </rPr>
      <t xml:space="preserve"> 
</t>
    </r>
    <r>
      <rPr>
        <b/>
        <sz val="14"/>
        <color theme="1"/>
        <rFont val="Calibri"/>
        <family val="2"/>
        <scheme val="minor"/>
      </rPr>
      <t>Minergie-Betrieb</t>
    </r>
  </si>
  <si>
    <r>
      <rPr>
        <b/>
        <sz val="11"/>
        <color theme="1"/>
        <rFont val="Calibri"/>
        <family val="2"/>
        <scheme val="minor"/>
      </rPr>
      <t>Anleitung</t>
    </r>
    <r>
      <rPr>
        <sz val="11"/>
        <color theme="1"/>
        <rFont val="Calibri"/>
        <family val="2"/>
        <scheme val="minor"/>
      </rPr>
      <t xml:space="preserve">
Dieses Nachweisformular dient zum Nachweis des Standards Minergie-Betrieb. Der ausgefüllte Nachweis wird auf der Label-Plattform hochgeladen. Das Antragsformular wird nach der Einreichung auf der Label-Plattfomr automatisch generiert.
Folgende Farbcodierung ist beim Ausfüllen des Nachweisformulars zu beachten:
</t>
    </r>
  </si>
  <si>
    <t>Eingabefeld (Pflicht)</t>
  </si>
  <si>
    <t>Auswahlfeld (Pflicht)</t>
  </si>
  <si>
    <t>Projektname:</t>
  </si>
  <si>
    <t>Parz.-Nr.:</t>
  </si>
  <si>
    <t>Projektnummer:</t>
  </si>
  <si>
    <t>Gebäudeadresse:</t>
  </si>
  <si>
    <t>Deklaration Zustand und Änderung</t>
  </si>
  <si>
    <t>Auswahllisten</t>
  </si>
  <si>
    <t>Jahr Erstbezug</t>
  </si>
  <si>
    <t>Sind energetisch relevante Änderungen erfolgt?</t>
  </si>
  <si>
    <t>Ja</t>
  </si>
  <si>
    <t>Nein</t>
  </si>
  <si>
    <t>Gebäudekategorie "Verwaltung" vorhanden?</t>
  </si>
  <si>
    <t>Meldung Änderung an bestehenden Gebäuden beiliegend?</t>
  </si>
  <si>
    <t>effektiver Heizwärmebedarf nach Massnahmen</t>
  </si>
  <si>
    <t>Ersatz Wärmeerzeuger</t>
  </si>
  <si>
    <t>Typ</t>
  </si>
  <si>
    <t>Leistung</t>
  </si>
  <si>
    <t>Deckungsgrad</t>
  </si>
  <si>
    <t>Nutzungsgrad</t>
  </si>
  <si>
    <t>Kühlung / Klimatisierung</t>
  </si>
  <si>
    <t>Photovoltaik</t>
  </si>
  <si>
    <t>Total installierte Leistung</t>
  </si>
  <si>
    <t>Spezifischer Jahresertrag</t>
  </si>
  <si>
    <t>Nachweisverfahren</t>
  </si>
  <si>
    <t>Weg 1 (Monitoring-Modul)</t>
  </si>
  <si>
    <t>Weg 2 (Temperatur-Monitoring)</t>
  </si>
  <si>
    <t>Angaben Nutzendenverhalten</t>
  </si>
  <si>
    <t>Durchschnittliche Raumtemperaturen</t>
  </si>
  <si>
    <t>Fensterlüftung im Winter</t>
  </si>
  <si>
    <t>nie</t>
  </si>
  <si>
    <t>selten</t>
  </si>
  <si>
    <t xml:space="preserve">oft </t>
  </si>
  <si>
    <t>dauerhaft</t>
  </si>
  <si>
    <t>Umgang mit aussenliegender Verschattung der Fenster tagsüber im Winter</t>
  </si>
  <si>
    <t>oft geschlossen</t>
  </si>
  <si>
    <t>teilweise geschlossen</t>
  </si>
  <si>
    <t>immer offen</t>
  </si>
  <si>
    <t xml:space="preserve">Leerstand über alle Wohnungen </t>
  </si>
  <si>
    <t>spezieller Zusatzbedarf (Sauna, Pool, etc.)</t>
  </si>
  <si>
    <t>Abschätzung spezieller Zusatzbedarf in kWh</t>
  </si>
  <si>
    <r>
      <rPr>
        <b/>
        <sz val="12"/>
        <color theme="1"/>
        <rFont val="Calibri"/>
        <family val="2"/>
        <scheme val="minor"/>
      </rPr>
      <t>Nachweis</t>
    </r>
    <r>
      <rPr>
        <b/>
        <sz val="14"/>
        <color theme="1"/>
        <rFont val="Calibri"/>
        <family val="2"/>
        <scheme val="minor"/>
      </rPr>
      <t xml:space="preserve"> 
Minergie-Betrieb</t>
    </r>
  </si>
  <si>
    <t>Zusatzanforderungen (Weg 1)</t>
  </si>
  <si>
    <t>Sinnvolle Einstellungen der Heizkurve</t>
  </si>
  <si>
    <t>Einstellungen geprüft und in Ordnung</t>
  </si>
  <si>
    <t>Einstellungen nicht prüfbar</t>
  </si>
  <si>
    <t>Einstellungen nicht geprüft</t>
  </si>
  <si>
    <t>Einstellungen haben Optimierungspotenzial</t>
  </si>
  <si>
    <t>Einstellungen wurden optimiert</t>
  </si>
  <si>
    <t>Upload Screenshot</t>
  </si>
  <si>
    <t>Temperaturniveau und Zirkulation Warmwasser</t>
  </si>
  <si>
    <t>Kommentar</t>
  </si>
  <si>
    <t>Elektroeinsatz zur Warmwasserproduktion</t>
  </si>
  <si>
    <t>Elektroeinsatz betrieben wie geplant</t>
  </si>
  <si>
    <t>kein Elektroeinsatz vorhanden</t>
  </si>
  <si>
    <t>Elektroeinsatz hat Optimierungspotenzial</t>
  </si>
  <si>
    <t>Regelungseinstellung und Wartung der Lüftungsanlage</t>
  </si>
  <si>
    <t>Einstellungen geprüft und Wartung erfolgt</t>
  </si>
  <si>
    <t>Konnte nicht geprüft werden</t>
  </si>
  <si>
    <t>Wartung und Regelung haben Optimierungsbedarf</t>
  </si>
  <si>
    <t>Dämmung der Leitungen und Armaturen</t>
  </si>
  <si>
    <t>Dämmung ok</t>
  </si>
  <si>
    <t>Dämmung muss nachgebessert werden</t>
  </si>
  <si>
    <t>Nachbesserung ist erfolgt</t>
  </si>
  <si>
    <t>Monitoring (Weg 2)</t>
  </si>
  <si>
    <t xml:space="preserve">Messstellen </t>
  </si>
  <si>
    <t>Vorlauftemperatur Erdsonde</t>
  </si>
  <si>
    <t xml:space="preserve">ja </t>
  </si>
  <si>
    <t xml:space="preserve">nein </t>
  </si>
  <si>
    <t>nicht verfügbar</t>
  </si>
  <si>
    <t>Rücklauftemperatur Erdsonde</t>
  </si>
  <si>
    <t>Aussentemperatur</t>
  </si>
  <si>
    <t>Vorlauftemperatur je Wärmeerzeuger</t>
  </si>
  <si>
    <t>Pflicht</t>
  </si>
  <si>
    <t>Rücklauftemperatur je Wärmeerzeuger</t>
  </si>
  <si>
    <t>Vorlauftemperatur je Heizkreis</t>
  </si>
  <si>
    <t>Rücklauftemperatur je Heizkreis</t>
  </si>
  <si>
    <t xml:space="preserve">Temperatur Pufferspeicher </t>
  </si>
  <si>
    <t>Pflicht wenn vorhanden</t>
  </si>
  <si>
    <t xml:space="preserve">Temperatur Warmwasserspeicher </t>
  </si>
  <si>
    <t xml:space="preserve">Temperatur Kombispeicher </t>
  </si>
  <si>
    <t>Temperatur Warmwasser / Zirkulation</t>
  </si>
  <si>
    <t>Abgastemperatur</t>
  </si>
  <si>
    <t xml:space="preserve">Prüfung </t>
  </si>
  <si>
    <t>Systemkomponenten geprüft</t>
  </si>
  <si>
    <t>Durchgeführte Massnahmen</t>
  </si>
  <si>
    <t>Keine unnötige Wärmeproduktion</t>
  </si>
  <si>
    <t>Taktverhalten Wärmeerzeuger</t>
  </si>
  <si>
    <t>Effiziente Warmwasserproduktion</t>
  </si>
  <si>
    <t>Bewirtschaftung Wärmespeicher</t>
  </si>
  <si>
    <t>Gleichzeitigkeit Heizen und Kühlen</t>
  </si>
  <si>
    <t>Auskühlung Erdreich (SW-WP)</t>
  </si>
  <si>
    <t>Funktion Solarthermie</t>
  </si>
  <si>
    <t>Ausnutzung Brennwerttechnik</t>
  </si>
  <si>
    <t>Hauptanforderung (Weg 2)</t>
  </si>
  <si>
    <t>Variante Nachweis Monitoring+</t>
  </si>
  <si>
    <t>Zur Auswahl</t>
  </si>
  <si>
    <t>Heizwärmeverbrauch therm.</t>
  </si>
  <si>
    <t>Gesamtwärmeverbrauch thermisch</t>
  </si>
  <si>
    <t>Endenerigeverbrauch Heizwärme</t>
  </si>
  <si>
    <t>Endenergieverbrauch Gesamtwärme</t>
  </si>
  <si>
    <t>kWh</t>
  </si>
  <si>
    <t>Endenergieverbrauch Strom Wärmepumpe</t>
  </si>
  <si>
    <t>Umrechnung auf kWh</t>
  </si>
  <si>
    <t>Endenergieverbrauch Strom Elektroheizung / Heizstab</t>
  </si>
  <si>
    <t>Dichte</t>
  </si>
  <si>
    <t>Brennwert</t>
  </si>
  <si>
    <t>Energie</t>
  </si>
  <si>
    <t>Endenergieverbrauch Stückholz</t>
  </si>
  <si>
    <t>Rm</t>
  </si>
  <si>
    <t>Endenergieverbrauch Holzschnitzel</t>
  </si>
  <si>
    <t>m3</t>
  </si>
  <si>
    <t>Endenergieverbrauch Pellets</t>
  </si>
  <si>
    <t>Endenergieverbrauch Gas</t>
  </si>
  <si>
    <t>Endenergieverbrauch Öl</t>
  </si>
  <si>
    <t>l</t>
  </si>
  <si>
    <t>Energieverbrauch Brennstoffe total</t>
  </si>
  <si>
    <t>Zusatzanforderungen (Weg 2)</t>
  </si>
  <si>
    <t>Lüftungs-Check</t>
  </si>
  <si>
    <t>Funktionstest Lüftunganlage</t>
  </si>
  <si>
    <t xml:space="preserve">Luftauslässe geprüft </t>
  </si>
  <si>
    <t>Prüfung nicht möglich</t>
  </si>
  <si>
    <t xml:space="preserve">Luftauslässe nicht geprüft </t>
  </si>
  <si>
    <t xml:space="preserve">Filterwechsel und Wartung </t>
  </si>
  <si>
    <t>regelmässig erfolgt</t>
  </si>
  <si>
    <t>keine Wartung</t>
  </si>
  <si>
    <t>Kommentar und Upload Wartungsdokument</t>
  </si>
  <si>
    <t>Regelungseinstellungen überprüft</t>
  </si>
  <si>
    <t xml:space="preserve">Ja </t>
  </si>
  <si>
    <t>nicht möglich</t>
  </si>
  <si>
    <t>Dokumentation und Kommentar</t>
  </si>
  <si>
    <t xml:space="preserve">PV-Anlage </t>
  </si>
  <si>
    <t>Funktionstest PV-Anlage</t>
  </si>
  <si>
    <t>Funktion ok</t>
  </si>
  <si>
    <t>keine PV vorhanden</t>
  </si>
  <si>
    <t>Funktion nicht ok</t>
  </si>
  <si>
    <t>Kontrolle auf Verschmutzung, Verschattung und Beschädigung Module</t>
  </si>
  <si>
    <t>Upload Fotos und Datenreihe</t>
  </si>
  <si>
    <t>Anforderungen an Verwaltungsbauten</t>
  </si>
  <si>
    <t>Lüftung</t>
  </si>
  <si>
    <t>Betriebszeiten mit Nutzungszeiten abgestimmt</t>
  </si>
  <si>
    <t>ja</t>
  </si>
  <si>
    <t>nein</t>
  </si>
  <si>
    <t>nicht vorhanden</t>
  </si>
  <si>
    <t>Luftmengen geprüft und eingestellt</t>
  </si>
  <si>
    <t>Funktionstest Wärmerückgewinnung</t>
  </si>
  <si>
    <t>Zulufttemperatur-Einstellungen geprüft, Lüftung mit Heiz- und Kühlsystem abgeglichen</t>
  </si>
  <si>
    <t>Umluft-Mischbetrieb bei hohen Aussentemperaturen geprüft</t>
  </si>
  <si>
    <t>Beleuchtung</t>
  </si>
  <si>
    <t>Einstellungen Beleuchtungssteuerung geprüft (Tageslichtsollwert, Nachlaufzeiten)</t>
  </si>
  <si>
    <t>Beleuchtungsstärke an Bedarf angepasst</t>
  </si>
  <si>
    <t>Kälte / Klima / Kühlung</t>
  </si>
  <si>
    <t>Ein Kühlkonzept liegt vor</t>
  </si>
  <si>
    <t>Betriebszeiten sind an Nutzungszeiten angepasst</t>
  </si>
  <si>
    <t>Heiz- und Kühlsequenzen sind abgestimmt</t>
  </si>
  <si>
    <t>Kühlwassertemperatur so hoch wie möglich</t>
  </si>
  <si>
    <t>Kühlkurve wurde eingestellt</t>
  </si>
  <si>
    <t>Serverräume nicht mehr als nötig gekühlt</t>
  </si>
  <si>
    <t>Sonnenschutz Funktion und Einstellungen sind geprüft, Nutzende sind instruiert</t>
  </si>
  <si>
    <t>Weitere Dokumente &amp; Anhang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</si>
</sst>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5" borderId="16" xfId="0" applyFill="1" applyBorder="1" applyAlignment="1" applyProtection="1">
      <alignment horizontal="left" vertical="center" wrapText="1"/>
      <protection locked="0"/>
    </xf>
    <xf numFmtId="0" fontId="0" fillId="5" borderId="17" xfId="0" applyFill="1" applyBorder="1" applyAlignment="1" applyProtection="1">
      <alignment horizontal="left" vertical="center"/>
      <protection locked="0"/>
    </xf>
    <xf numFmtId="0" fontId="0" fillId="2" borderId="0" xfId="0" applyFill="1"/>
    <xf numFmtId="0" fontId="6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7" xfId="0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/>
    </xf>
    <xf numFmtId="0" fontId="0" fillId="2" borderId="36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center" wrapText="1"/>
    </xf>
    <xf numFmtId="0" fontId="0" fillId="2" borderId="34" xfId="0" applyFill="1" applyBorder="1" applyAlignment="1">
      <alignment horizontal="left" vertical="center" wrapText="1"/>
    </xf>
    <xf numFmtId="0" fontId="0" fillId="3" borderId="37" xfId="0" applyFill="1" applyBorder="1" applyAlignment="1" applyProtection="1">
      <alignment horizontal="left" vertical="center"/>
      <protection locked="0"/>
    </xf>
    <xf numFmtId="0" fontId="0" fillId="4" borderId="33" xfId="0" applyFill="1" applyBorder="1" applyAlignment="1" applyProtection="1">
      <alignment horizontal="left" vertical="top" wrapText="1"/>
      <protection locked="0"/>
    </xf>
    <xf numFmtId="0" fontId="0" fillId="3" borderId="33" xfId="0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wrapText="1"/>
    </xf>
    <xf numFmtId="0" fontId="0" fillId="2" borderId="38" xfId="0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0" fillId="2" borderId="34" xfId="0" applyFill="1" applyBorder="1" applyAlignment="1">
      <alignment horizontal="left" vertical="top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right" vertical="center"/>
    </xf>
    <xf numFmtId="0" fontId="0" fillId="2" borderId="38" xfId="0" applyFill="1" applyBorder="1" applyAlignment="1">
      <alignment horizontal="left" vertical="top" wrapText="1"/>
    </xf>
    <xf numFmtId="0" fontId="0" fillId="2" borderId="36" xfId="0" applyFill="1" applyBorder="1" applyAlignment="1">
      <alignment horizontal="left" vertical="top" wrapText="1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5" borderId="33" xfId="0" applyFill="1" applyBorder="1" applyAlignment="1" applyProtection="1">
      <alignment horizontal="left" vertical="top" wrapText="1"/>
      <protection locked="0"/>
    </xf>
    <xf numFmtId="0" fontId="0" fillId="5" borderId="33" xfId="0" applyFill="1" applyBorder="1" applyAlignment="1" applyProtection="1">
      <alignment horizontal="left" vertical="top"/>
      <protection locked="0"/>
    </xf>
    <xf numFmtId="0" fontId="0" fillId="5" borderId="35" xfId="0" applyFill="1" applyBorder="1" applyAlignment="1" applyProtection="1">
      <alignment horizontal="left" vertical="top"/>
      <protection locked="0"/>
    </xf>
    <xf numFmtId="0" fontId="0" fillId="5" borderId="33" xfId="0" applyFill="1" applyBorder="1" applyAlignment="1" applyProtection="1">
      <alignment horizontal="left" vertical="center"/>
      <protection locked="0"/>
    </xf>
    <xf numFmtId="0" fontId="0" fillId="5" borderId="39" xfId="0" applyFill="1" applyBorder="1" applyAlignment="1" applyProtection="1">
      <alignment horizontal="left" vertical="center"/>
      <protection locked="0"/>
    </xf>
    <xf numFmtId="0" fontId="0" fillId="5" borderId="39" xfId="0" applyFill="1" applyBorder="1" applyAlignment="1" applyProtection="1">
      <alignment horizontal="left" vertical="top"/>
      <protection locked="0"/>
    </xf>
    <xf numFmtId="0" fontId="0" fillId="3" borderId="33" xfId="0" applyFill="1" applyBorder="1" applyAlignment="1" applyProtection="1">
      <alignment horizontal="left" vertical="top"/>
      <protection locked="0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0" fontId="0" fillId="2" borderId="36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center"/>
    </xf>
    <xf numFmtId="0" fontId="0" fillId="5" borderId="35" xfId="0" applyFill="1" applyBorder="1" applyAlignment="1" applyProtection="1">
      <alignment horizontal="left" vertical="top" wrapText="1"/>
      <protection locked="0"/>
    </xf>
    <xf numFmtId="0" fontId="0" fillId="3" borderId="37" xfId="0" applyFill="1" applyBorder="1" applyAlignment="1" applyProtection="1">
      <alignment horizontal="left" vertical="top"/>
      <protection locked="0"/>
    </xf>
    <xf numFmtId="0" fontId="0" fillId="6" borderId="0" xfId="0" applyFill="1"/>
    <xf numFmtId="0" fontId="0" fillId="2" borderId="0" xfId="0" applyFill="1" applyProtection="1"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right"/>
    </xf>
    <xf numFmtId="0" fontId="0" fillId="2" borderId="42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43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5" borderId="16" xfId="0" applyFill="1" applyBorder="1" applyAlignment="1" applyProtection="1">
      <alignment horizontal="left" vertical="center" wrapText="1"/>
      <protection locked="0"/>
    </xf>
    <xf numFmtId="0" fontId="0" fillId="5" borderId="24" xfId="0" applyFill="1" applyBorder="1" applyAlignment="1" applyProtection="1">
      <alignment horizontal="left" vertical="center" wrapText="1"/>
      <protection locked="0"/>
    </xf>
    <xf numFmtId="0" fontId="0" fillId="5" borderId="25" xfId="0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0" fillId="5" borderId="12" xfId="0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31" xfId="0" applyFill="1" applyBorder="1" applyAlignment="1" applyProtection="1">
      <alignment horizontal="left" vertical="center" wrapText="1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0" fillId="5" borderId="18" xfId="0" applyFill="1" applyBorder="1" applyAlignment="1" applyProtection="1">
      <alignment horizontal="left" vertical="center" wrapText="1"/>
      <protection locked="0"/>
    </xf>
    <xf numFmtId="0" fontId="0" fillId="5" borderId="1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10" xfId="0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20" xfId="0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3" borderId="9" xfId="0" applyFill="1" applyBorder="1" applyAlignment="1" applyProtection="1">
      <alignment horizontal="left" wrapText="1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0" fillId="3" borderId="20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>
      <alignment horizontal="left" vertical="center" wrapText="1"/>
    </xf>
    <xf numFmtId="0" fontId="0" fillId="5" borderId="23" xfId="0" applyFill="1" applyBorder="1" applyAlignment="1" applyProtection="1">
      <alignment horizontal="left" vertical="center" wrapText="1"/>
      <protection locked="0"/>
    </xf>
    <xf numFmtId="0" fontId="0" fillId="2" borderId="27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3" borderId="23" xfId="0" applyFill="1" applyBorder="1" applyAlignment="1" applyProtection="1">
      <alignment horizontal="left" vertical="center" wrapText="1"/>
      <protection locked="0"/>
    </xf>
    <xf numFmtId="0" fontId="0" fillId="3" borderId="24" xfId="0" applyFill="1" applyBorder="1" applyAlignment="1" applyProtection="1">
      <alignment horizontal="left" vertical="center" wrapText="1"/>
      <protection locked="0"/>
    </xf>
    <xf numFmtId="0" fontId="0" fillId="3" borderId="25" xfId="0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/>
    </xf>
  </cellXfs>
  <cellStyles count="1">
    <cellStyle name="Standard" xfId="0" builtinId="0"/>
  </cellStyles>
  <dxfs count="1">
    <dxf>
      <font>
        <strike val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A7"/>
      <color rgb="FFDCFFB9"/>
      <color rgb="FFE2FFC5"/>
      <color rgb="FFFFFFC5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66676</xdr:rowOff>
    </xdr:from>
    <xdr:to>
      <xdr:col>3</xdr:col>
      <xdr:colOff>892960</xdr:colOff>
      <xdr:row>1</xdr:row>
      <xdr:rowOff>645868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7C18E15-4DF9-F6EB-F96E-8D0262BC3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257176"/>
          <a:ext cx="2914649" cy="579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76200</xdr:rowOff>
    </xdr:from>
    <xdr:to>
      <xdr:col>1</xdr:col>
      <xdr:colOff>2990849</xdr:colOff>
      <xdr:row>1</xdr:row>
      <xdr:rowOff>655392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4C314FA-FEA1-493D-BDDC-A9EB495A1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66700"/>
          <a:ext cx="2914649" cy="5791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76200</xdr:rowOff>
    </xdr:from>
    <xdr:to>
      <xdr:col>1</xdr:col>
      <xdr:colOff>2990849</xdr:colOff>
      <xdr:row>1</xdr:row>
      <xdr:rowOff>659202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D2497F2-E341-4171-B4F8-197E9C813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66700"/>
          <a:ext cx="2914649" cy="5791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1</xdr:col>
      <xdr:colOff>2981324</xdr:colOff>
      <xdr:row>1</xdr:row>
      <xdr:rowOff>655392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32FDBF5-34DC-4797-93E5-3C24599E2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66700"/>
          <a:ext cx="2914649" cy="5791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76200</xdr:rowOff>
    </xdr:from>
    <xdr:to>
      <xdr:col>1</xdr:col>
      <xdr:colOff>2971799</xdr:colOff>
      <xdr:row>1</xdr:row>
      <xdr:rowOff>655392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E9094E1-71CD-433D-9A80-0B38FBCDC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66700"/>
          <a:ext cx="2914649" cy="5791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8</xdr:col>
      <xdr:colOff>93617</xdr:colOff>
      <xdr:row>30</xdr:row>
      <xdr:rowOff>106070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FDD5A7-4ED5-44E9-B601-C9A3AD9A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190500"/>
          <a:ext cx="5627642" cy="5344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9755-21DC-429F-9AE1-879B8D74E0E0}">
  <sheetPr codeName="Tabelle1">
    <pageSetUpPr fitToPage="1"/>
  </sheetPr>
  <dimension ref="B1:Q39"/>
  <sheetViews>
    <sheetView zoomScaleNormal="100" workbookViewId="0">
      <selection activeCell="E12" sqref="E12:H12"/>
    </sheetView>
  </sheetViews>
  <sheetFormatPr baseColWidth="10" defaultColWidth="11.44140625" defaultRowHeight="14.4" x14ac:dyDescent="0.3"/>
  <cols>
    <col min="1" max="1" width="2.5546875" style="3" customWidth="1"/>
    <col min="2" max="2" width="23.6640625" style="18" customWidth="1"/>
    <col min="3" max="3" width="7.6640625" style="18" customWidth="1"/>
    <col min="4" max="4" width="23.6640625" style="18" customWidth="1"/>
    <col min="5" max="5" width="10.6640625" style="18" customWidth="1"/>
    <col min="6" max="6" width="18.6640625" style="18" customWidth="1"/>
    <col min="7" max="7" width="16.6640625" style="18" customWidth="1"/>
    <col min="8" max="8" width="15.44140625" style="3" customWidth="1"/>
    <col min="9" max="9" width="2.5546875" style="3" customWidth="1"/>
    <col min="10" max="12" width="3.44140625" style="3" customWidth="1"/>
    <col min="13" max="13" width="3.44140625" style="3" hidden="1" customWidth="1"/>
    <col min="14" max="14" width="29.6640625" style="3" hidden="1" customWidth="1"/>
    <col min="15" max="15" width="12.109375" style="3" hidden="1" customWidth="1"/>
    <col min="16" max="16" width="9.6640625" style="3" hidden="1" customWidth="1"/>
    <col min="17" max="17" width="11.44140625" style="3" hidden="1" customWidth="1"/>
    <col min="18" max="19" width="0" style="3" hidden="1" customWidth="1"/>
    <col min="20" max="16384" width="11.44140625" style="3"/>
  </cols>
  <sheetData>
    <row r="1" spans="2:14" x14ac:dyDescent="0.3">
      <c r="B1" s="64">
        <v>2025.1</v>
      </c>
      <c r="C1" s="64"/>
      <c r="D1" s="64"/>
      <c r="E1" s="65" t="s">
        <v>0</v>
      </c>
      <c r="F1" s="65"/>
      <c r="G1" s="65"/>
      <c r="H1" s="65"/>
    </row>
    <row r="2" spans="2:14" ht="57" customHeight="1" x14ac:dyDescent="0.3">
      <c r="B2" s="61"/>
      <c r="C2" s="62"/>
      <c r="D2" s="63"/>
      <c r="E2" s="58" t="s">
        <v>1</v>
      </c>
      <c r="F2" s="59"/>
      <c r="G2" s="59"/>
      <c r="H2" s="60"/>
    </row>
    <row r="3" spans="2:14" x14ac:dyDescent="0.3">
      <c r="B3" s="4"/>
      <c r="C3" s="4"/>
      <c r="D3" s="4"/>
      <c r="E3" s="5"/>
      <c r="F3" s="5"/>
      <c r="G3" s="5"/>
      <c r="H3" s="5"/>
    </row>
    <row r="4" spans="2:14" ht="73.5" customHeight="1" x14ac:dyDescent="0.3">
      <c r="B4" s="66" t="s">
        <v>2</v>
      </c>
      <c r="C4" s="67"/>
      <c r="D4" s="67"/>
      <c r="E4" s="67"/>
      <c r="F4" s="67"/>
      <c r="G4" s="67"/>
      <c r="H4" s="68"/>
    </row>
    <row r="5" spans="2:14" ht="24" customHeight="1" x14ac:dyDescent="0.3">
      <c r="B5" s="6" t="s">
        <v>3</v>
      </c>
      <c r="C5" s="7"/>
      <c r="D5" s="8" t="s">
        <v>4</v>
      </c>
      <c r="E5" s="9"/>
      <c r="F5" s="9"/>
      <c r="G5" s="9"/>
      <c r="H5" s="10"/>
    </row>
    <row r="7" spans="2:14" s="13" customFormat="1" ht="19.5" customHeight="1" x14ac:dyDescent="0.3">
      <c r="B7" s="11" t="s">
        <v>5</v>
      </c>
      <c r="C7" s="78"/>
      <c r="D7" s="78"/>
      <c r="E7" s="12" t="s">
        <v>6</v>
      </c>
      <c r="F7" s="1"/>
      <c r="G7" s="12" t="s">
        <v>7</v>
      </c>
      <c r="H7" s="2"/>
    </row>
    <row r="8" spans="2:14" s="13" customFormat="1" ht="19.5" customHeight="1" x14ac:dyDescent="0.3">
      <c r="B8" s="14" t="s">
        <v>8</v>
      </c>
      <c r="C8" s="79"/>
      <c r="D8" s="79"/>
      <c r="E8" s="79"/>
      <c r="F8" s="79"/>
      <c r="G8" s="79"/>
      <c r="H8" s="80"/>
    </row>
    <row r="10" spans="2:14" s="15" customFormat="1" ht="25.5" customHeight="1" x14ac:dyDescent="0.3">
      <c r="B10" s="81" t="s">
        <v>9</v>
      </c>
      <c r="C10" s="82"/>
      <c r="D10" s="82"/>
      <c r="E10" s="82"/>
      <c r="F10" s="82"/>
      <c r="G10" s="82"/>
      <c r="H10" s="83"/>
      <c r="M10" s="15" t="s">
        <v>10</v>
      </c>
    </row>
    <row r="11" spans="2:14" s="15" customFormat="1" ht="19.5" customHeight="1" x14ac:dyDescent="0.3">
      <c r="B11" s="69" t="s">
        <v>11</v>
      </c>
      <c r="C11" s="70"/>
      <c r="D11" s="71"/>
      <c r="E11" s="84"/>
      <c r="F11" s="85"/>
      <c r="G11" s="85"/>
      <c r="H11" s="86"/>
    </row>
    <row r="12" spans="2:14" s="15" customFormat="1" ht="19.5" customHeight="1" x14ac:dyDescent="0.3">
      <c r="B12" s="72" t="s">
        <v>12</v>
      </c>
      <c r="C12" s="73"/>
      <c r="D12" s="74"/>
      <c r="E12" s="93"/>
      <c r="F12" s="94"/>
      <c r="G12" s="94"/>
      <c r="H12" s="95"/>
      <c r="M12" s="15" t="s">
        <v>13</v>
      </c>
      <c r="N12" s="15" t="s">
        <v>14</v>
      </c>
    </row>
    <row r="13" spans="2:14" s="15" customFormat="1" ht="19.5" customHeight="1" x14ac:dyDescent="0.3">
      <c r="B13" s="72" t="s">
        <v>15</v>
      </c>
      <c r="C13" s="73"/>
      <c r="D13" s="74"/>
      <c r="E13" s="93"/>
      <c r="F13" s="94"/>
      <c r="G13" s="94"/>
      <c r="H13" s="95"/>
    </row>
    <row r="14" spans="2:14" ht="19.5" customHeight="1" x14ac:dyDescent="0.3">
      <c r="B14" s="72" t="s">
        <v>16</v>
      </c>
      <c r="C14" s="73"/>
      <c r="D14" s="74"/>
      <c r="E14" s="93"/>
      <c r="F14" s="94"/>
      <c r="G14" s="94"/>
      <c r="H14" s="95"/>
    </row>
    <row r="15" spans="2:14" ht="19.5" customHeight="1" x14ac:dyDescent="0.3">
      <c r="B15" s="75" t="s">
        <v>17</v>
      </c>
      <c r="C15" s="76"/>
      <c r="D15" s="77"/>
      <c r="E15" s="87"/>
      <c r="F15" s="88"/>
      <c r="G15" s="88"/>
      <c r="H15" s="89"/>
    </row>
    <row r="16" spans="2:14" s="15" customFormat="1" ht="22.5" customHeight="1" x14ac:dyDescent="0.3">
      <c r="B16" s="96" t="s">
        <v>18</v>
      </c>
      <c r="C16" s="97"/>
      <c r="D16" s="97"/>
      <c r="E16" s="97"/>
      <c r="F16" s="97"/>
      <c r="G16" s="97"/>
      <c r="H16" s="98"/>
    </row>
    <row r="17" spans="2:14" s="13" customFormat="1" ht="19.5" customHeight="1" x14ac:dyDescent="0.3">
      <c r="B17" s="69" t="s">
        <v>19</v>
      </c>
      <c r="C17" s="70"/>
      <c r="D17" s="71"/>
      <c r="E17" s="84"/>
      <c r="F17" s="85"/>
      <c r="G17" s="85"/>
      <c r="H17" s="86"/>
    </row>
    <row r="18" spans="2:14" s="13" customFormat="1" ht="19.5" customHeight="1" x14ac:dyDescent="0.3">
      <c r="B18" s="72" t="s">
        <v>20</v>
      </c>
      <c r="C18" s="73"/>
      <c r="D18" s="74"/>
      <c r="E18" s="90"/>
      <c r="F18" s="91"/>
      <c r="G18" s="91"/>
      <c r="H18" s="92"/>
    </row>
    <row r="19" spans="2:14" s="13" customFormat="1" ht="19.5" customHeight="1" x14ac:dyDescent="0.3">
      <c r="B19" s="72" t="s">
        <v>21</v>
      </c>
      <c r="C19" s="73"/>
      <c r="D19" s="74"/>
      <c r="E19" s="90"/>
      <c r="F19" s="91"/>
      <c r="G19" s="91"/>
      <c r="H19" s="92"/>
    </row>
    <row r="20" spans="2:14" s="13" customFormat="1" ht="19.5" customHeight="1" x14ac:dyDescent="0.3">
      <c r="B20" s="75" t="s">
        <v>22</v>
      </c>
      <c r="C20" s="76"/>
      <c r="D20" s="77"/>
      <c r="E20" s="87"/>
      <c r="F20" s="88"/>
      <c r="G20" s="88"/>
      <c r="H20" s="89"/>
    </row>
    <row r="21" spans="2:14" s="15" customFormat="1" ht="22.5" customHeight="1" x14ac:dyDescent="0.3">
      <c r="B21" s="96" t="s">
        <v>23</v>
      </c>
      <c r="C21" s="97"/>
      <c r="D21" s="97"/>
      <c r="E21" s="97"/>
      <c r="F21" s="97"/>
      <c r="G21" s="97"/>
      <c r="H21" s="98"/>
    </row>
    <row r="22" spans="2:14" s="13" customFormat="1" ht="19.5" customHeight="1" x14ac:dyDescent="0.3">
      <c r="B22" s="69" t="s">
        <v>19</v>
      </c>
      <c r="C22" s="70"/>
      <c r="D22" s="71"/>
      <c r="E22" s="84"/>
      <c r="F22" s="85"/>
      <c r="G22" s="85"/>
      <c r="H22" s="86"/>
    </row>
    <row r="23" spans="2:14" s="13" customFormat="1" ht="19.5" customHeight="1" x14ac:dyDescent="0.3">
      <c r="B23" s="72" t="s">
        <v>20</v>
      </c>
      <c r="C23" s="73"/>
      <c r="D23" s="74"/>
      <c r="E23" s="90"/>
      <c r="F23" s="91"/>
      <c r="G23" s="91"/>
      <c r="H23" s="92"/>
    </row>
    <row r="24" spans="2:14" s="13" customFormat="1" ht="19.5" customHeight="1" x14ac:dyDescent="0.3">
      <c r="B24" s="75" t="s">
        <v>22</v>
      </c>
      <c r="C24" s="76"/>
      <c r="D24" s="77"/>
      <c r="E24" s="87"/>
      <c r="F24" s="88"/>
      <c r="G24" s="88"/>
      <c r="H24" s="89"/>
    </row>
    <row r="25" spans="2:14" ht="22.5" customHeight="1" x14ac:dyDescent="0.3">
      <c r="B25" s="96" t="s">
        <v>24</v>
      </c>
      <c r="C25" s="97"/>
      <c r="D25" s="97"/>
      <c r="E25" s="97"/>
      <c r="F25" s="97"/>
      <c r="G25" s="97"/>
      <c r="H25" s="98"/>
    </row>
    <row r="26" spans="2:14" s="13" customFormat="1" ht="19.5" customHeight="1" x14ac:dyDescent="0.3">
      <c r="B26" s="69" t="s">
        <v>25</v>
      </c>
      <c r="C26" s="70"/>
      <c r="D26" s="71"/>
      <c r="E26" s="84"/>
      <c r="F26" s="85"/>
      <c r="G26" s="85"/>
      <c r="H26" s="86"/>
    </row>
    <row r="27" spans="2:14" s="13" customFormat="1" ht="19.5" customHeight="1" x14ac:dyDescent="0.3">
      <c r="B27" s="72" t="s">
        <v>26</v>
      </c>
      <c r="C27" s="73"/>
      <c r="D27" s="74"/>
      <c r="E27" s="90"/>
      <c r="F27" s="91"/>
      <c r="G27" s="91"/>
      <c r="H27" s="92"/>
    </row>
    <row r="28" spans="2:14" s="13" customFormat="1" x14ac:dyDescent="0.3">
      <c r="B28" s="72"/>
      <c r="C28" s="73"/>
      <c r="D28" s="73"/>
      <c r="E28" s="73"/>
      <c r="F28" s="73"/>
      <c r="G28" s="73"/>
      <c r="H28" s="102"/>
    </row>
    <row r="29" spans="2:14" s="13" customFormat="1" ht="19.5" customHeight="1" x14ac:dyDescent="0.3">
      <c r="B29" s="104" t="s">
        <v>27</v>
      </c>
      <c r="C29" s="105"/>
      <c r="D29" s="106"/>
      <c r="E29" s="110"/>
      <c r="F29" s="111"/>
      <c r="G29" s="111"/>
      <c r="H29" s="112"/>
      <c r="M29" s="13" t="s">
        <v>28</v>
      </c>
      <c r="N29" s="13" t="s">
        <v>29</v>
      </c>
    </row>
    <row r="30" spans="2:14" x14ac:dyDescent="0.3">
      <c r="B30" s="16"/>
      <c r="C30" s="16"/>
      <c r="D30" s="16"/>
      <c r="E30" s="16"/>
      <c r="F30" s="16"/>
      <c r="G30" s="16"/>
      <c r="H30" s="16"/>
    </row>
    <row r="31" spans="2:14" s="15" customFormat="1" ht="25.5" customHeight="1" x14ac:dyDescent="0.3">
      <c r="B31" s="113" t="s">
        <v>30</v>
      </c>
      <c r="C31" s="114"/>
      <c r="D31" s="114"/>
      <c r="E31" s="114"/>
      <c r="F31" s="114"/>
      <c r="G31" s="114"/>
      <c r="H31" s="115"/>
    </row>
    <row r="32" spans="2:14" s="13" customFormat="1" ht="19.5" customHeight="1" x14ac:dyDescent="0.3">
      <c r="B32" s="69" t="s">
        <v>31</v>
      </c>
      <c r="C32" s="70"/>
      <c r="D32" s="71"/>
      <c r="E32" s="84"/>
      <c r="F32" s="85"/>
      <c r="G32" s="85"/>
      <c r="H32" s="86"/>
    </row>
    <row r="33" spans="2:16" s="13" customFormat="1" ht="19.5" customHeight="1" x14ac:dyDescent="0.3">
      <c r="B33" s="72" t="s">
        <v>32</v>
      </c>
      <c r="C33" s="73"/>
      <c r="D33" s="74"/>
      <c r="E33" s="93"/>
      <c r="F33" s="94"/>
      <c r="G33" s="94"/>
      <c r="H33" s="95"/>
      <c r="M33" s="13" t="s">
        <v>33</v>
      </c>
      <c r="N33" s="13" t="s">
        <v>34</v>
      </c>
      <c r="O33" s="13" t="s">
        <v>35</v>
      </c>
      <c r="P33" s="13" t="s">
        <v>36</v>
      </c>
    </row>
    <row r="34" spans="2:16" ht="30" customHeight="1" x14ac:dyDescent="0.3">
      <c r="B34" s="107" t="s">
        <v>37</v>
      </c>
      <c r="C34" s="108"/>
      <c r="D34" s="109"/>
      <c r="E34" s="99"/>
      <c r="F34" s="100"/>
      <c r="G34" s="100"/>
      <c r="H34" s="101"/>
      <c r="M34" s="3" t="s">
        <v>38</v>
      </c>
      <c r="N34" s="3" t="s">
        <v>39</v>
      </c>
      <c r="O34" s="3" t="s">
        <v>40</v>
      </c>
    </row>
    <row r="35" spans="2:16" s="13" customFormat="1" ht="19.5" customHeight="1" x14ac:dyDescent="0.3">
      <c r="B35" s="72" t="s">
        <v>41</v>
      </c>
      <c r="C35" s="73"/>
      <c r="D35" s="74"/>
      <c r="E35" s="90"/>
      <c r="F35" s="91"/>
      <c r="G35" s="91"/>
      <c r="H35" s="92"/>
    </row>
    <row r="36" spans="2:16" s="13" customFormat="1" ht="19.5" customHeight="1" x14ac:dyDescent="0.3">
      <c r="B36" s="72" t="s">
        <v>42</v>
      </c>
      <c r="C36" s="73"/>
      <c r="D36" s="74"/>
      <c r="E36" s="93"/>
      <c r="F36" s="94"/>
      <c r="G36" s="94"/>
      <c r="H36" s="95"/>
      <c r="M36" s="13" t="s">
        <v>13</v>
      </c>
      <c r="N36" s="13" t="s">
        <v>14</v>
      </c>
    </row>
    <row r="37" spans="2:16" s="13" customFormat="1" ht="19.5" customHeight="1" x14ac:dyDescent="0.3">
      <c r="B37" s="104" t="s">
        <v>43</v>
      </c>
      <c r="C37" s="105"/>
      <c r="D37" s="106"/>
      <c r="E37" s="103"/>
      <c r="F37" s="79"/>
      <c r="G37" s="79"/>
      <c r="H37" s="80"/>
    </row>
    <row r="39" spans="2:16" ht="18" x14ac:dyDescent="0.35">
      <c r="B39" s="17"/>
      <c r="C39" s="17"/>
      <c r="D39" s="17"/>
      <c r="E39" s="17"/>
      <c r="F39" s="17"/>
      <c r="G39" s="17"/>
    </row>
  </sheetData>
  <sheetProtection algorithmName="SHA-512" hashValue="tLrN+tfM1worBpPQuJiQTT5XWpBQmDM2OPiU/xIVEPYopDC0l0PwXV9UDORvdhYPn4ht4ONTeN76xDObdTCjhQ==" saltValue="eJLJaLjOhDHbnXimok+REQ==" spinCount="100000" sheet="1" objects="1" scenarios="1" selectLockedCells="1"/>
  <mergeCells count="55">
    <mergeCell ref="B29:D29"/>
    <mergeCell ref="B25:H25"/>
    <mergeCell ref="B21:H21"/>
    <mergeCell ref="E29:H29"/>
    <mergeCell ref="B31:H31"/>
    <mergeCell ref="E22:H22"/>
    <mergeCell ref="B22:D22"/>
    <mergeCell ref="E37:H37"/>
    <mergeCell ref="B37:D37"/>
    <mergeCell ref="B36:D36"/>
    <mergeCell ref="B35:D35"/>
    <mergeCell ref="B34:D34"/>
    <mergeCell ref="B33:D33"/>
    <mergeCell ref="E33:H33"/>
    <mergeCell ref="E34:H34"/>
    <mergeCell ref="E36:H36"/>
    <mergeCell ref="E23:H23"/>
    <mergeCell ref="E24:H24"/>
    <mergeCell ref="E26:H26"/>
    <mergeCell ref="E27:H27"/>
    <mergeCell ref="E32:H32"/>
    <mergeCell ref="E35:H35"/>
    <mergeCell ref="B28:H28"/>
    <mergeCell ref="B23:D23"/>
    <mergeCell ref="B24:D24"/>
    <mergeCell ref="B26:D26"/>
    <mergeCell ref="B27:D27"/>
    <mergeCell ref="B32:D32"/>
    <mergeCell ref="E19:H19"/>
    <mergeCell ref="E20:H20"/>
    <mergeCell ref="E12:H12"/>
    <mergeCell ref="E14:H14"/>
    <mergeCell ref="B16:H16"/>
    <mergeCell ref="B19:D19"/>
    <mergeCell ref="B20:D20"/>
    <mergeCell ref="B13:D13"/>
    <mergeCell ref="E13:H13"/>
    <mergeCell ref="E17:H17"/>
    <mergeCell ref="E18:H18"/>
    <mergeCell ref="B17:D17"/>
    <mergeCell ref="B18:D18"/>
    <mergeCell ref="B11:D11"/>
    <mergeCell ref="B12:D12"/>
    <mergeCell ref="B14:D14"/>
    <mergeCell ref="B15:D15"/>
    <mergeCell ref="C7:D7"/>
    <mergeCell ref="C8:H8"/>
    <mergeCell ref="B10:H10"/>
    <mergeCell ref="E11:H11"/>
    <mergeCell ref="E15:H15"/>
    <mergeCell ref="E2:H2"/>
    <mergeCell ref="B2:D2"/>
    <mergeCell ref="B1:D1"/>
    <mergeCell ref="E1:H1"/>
    <mergeCell ref="B4:H4"/>
  </mergeCells>
  <conditionalFormatting sqref="B14:H28">
    <cfRule type="expression" dxfId="0" priority="1">
      <formula>$E$12="Nein"</formula>
    </cfRule>
  </conditionalFormatting>
  <dataValidations count="6">
    <dataValidation type="list" allowBlank="1" showInputMessage="1" showErrorMessage="1" sqref="M12:N13 E14:H14" xr:uid="{4F1A2927-CE53-48D2-BC4E-98AAD041ADA9}">
      <formula1>$M$12:$N$12</formula1>
    </dataValidation>
    <dataValidation type="list" allowBlank="1" showInputMessage="1" showErrorMessage="1" sqref="E29:H29" xr:uid="{BF380EF9-F2BA-489D-A06B-E80D8E610717}">
      <formula1>$M$29:$O$29</formula1>
    </dataValidation>
    <dataValidation type="list" allowBlank="1" showInputMessage="1" showErrorMessage="1" sqref="E33:H33" xr:uid="{B34443C5-5C76-4FE6-BEB6-FF695E99643C}">
      <formula1>$M$33:$P$33</formula1>
    </dataValidation>
    <dataValidation type="list" allowBlank="1" showInputMessage="1" showErrorMessage="1" sqref="E34:H34" xr:uid="{D69C6536-D640-4E37-A172-6F7575E9D57E}">
      <formula1>$M$34:$O$34</formula1>
    </dataValidation>
    <dataValidation type="list" allowBlank="1" showInputMessage="1" showErrorMessage="1" sqref="E36:H36" xr:uid="{83091B5A-FD19-4A7E-9737-7A5927CF380A}">
      <formula1>$M$36:$N$36</formula1>
    </dataValidation>
    <dataValidation type="list" allowBlank="1" showInputMessage="1" showErrorMessage="1" sqref="E12:H13" xr:uid="{F994EE2F-671E-44EB-8B9F-1196FC8189E6}">
      <formula1>$M$12:$O$12</formula1>
    </dataValidation>
  </dataValidations>
  <pageMargins left="0.7" right="0.7" top="0.78740157499999996" bottom="0.78740157499999996" header="0.3" footer="0.3"/>
  <pageSetup paperSize="9" scale="70" fitToHeight="0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2DD01-0567-49B1-A3B5-CE7DF8DFEF2E}">
  <sheetPr codeName="Tabelle2">
    <pageSetUpPr fitToPage="1"/>
  </sheetPr>
  <dimension ref="B1:M14"/>
  <sheetViews>
    <sheetView zoomScaleNormal="100" workbookViewId="0">
      <selection activeCell="C5" sqref="C5"/>
    </sheetView>
  </sheetViews>
  <sheetFormatPr baseColWidth="10" defaultColWidth="11.44140625" defaultRowHeight="14.4" x14ac:dyDescent="0.3"/>
  <cols>
    <col min="1" max="1" width="2.5546875" style="3" customWidth="1"/>
    <col min="2" max="2" width="53.6640625" style="3" customWidth="1"/>
    <col min="3" max="3" width="62.88671875" style="3" customWidth="1"/>
    <col min="4" max="4" width="2.5546875" style="3" customWidth="1"/>
    <col min="5" max="8" width="11.44140625" style="3" customWidth="1"/>
    <col min="9" max="9" width="39.109375" style="3" hidden="1" customWidth="1"/>
    <col min="10" max="10" width="36.109375" style="3" hidden="1" customWidth="1"/>
    <col min="11" max="11" width="46.44140625" style="3" hidden="1" customWidth="1"/>
    <col min="12" max="12" width="40.6640625" style="3" hidden="1" customWidth="1"/>
    <col min="13" max="13" width="11.44140625" style="3" hidden="1" customWidth="1"/>
    <col min="14" max="16384" width="11.44140625" style="3"/>
  </cols>
  <sheetData>
    <row r="1" spans="2:13" x14ac:dyDescent="0.3">
      <c r="B1" s="19">
        <v>2025.1</v>
      </c>
      <c r="C1" s="20" t="s">
        <v>0</v>
      </c>
    </row>
    <row r="2" spans="2:13" ht="56.25" customHeight="1" x14ac:dyDescent="0.3">
      <c r="B2" s="21"/>
      <c r="C2" s="22" t="s">
        <v>44</v>
      </c>
    </row>
    <row r="3" spans="2:13" ht="15" customHeight="1" x14ac:dyDescent="0.3"/>
    <row r="4" spans="2:13" ht="25.5" customHeight="1" x14ac:dyDescent="0.3">
      <c r="B4" s="81" t="s">
        <v>45</v>
      </c>
      <c r="C4" s="83"/>
      <c r="E4" s="23"/>
    </row>
    <row r="5" spans="2:13" s="13" customFormat="1" ht="19.5" customHeight="1" x14ac:dyDescent="0.3">
      <c r="B5" s="24" t="s">
        <v>46</v>
      </c>
      <c r="C5" s="28"/>
      <c r="I5" s="13" t="s">
        <v>47</v>
      </c>
      <c r="J5" s="13" t="s">
        <v>48</v>
      </c>
      <c r="K5" s="13" t="s">
        <v>49</v>
      </c>
      <c r="L5" s="13" t="s">
        <v>50</v>
      </c>
      <c r="M5" s="13" t="s">
        <v>51</v>
      </c>
    </row>
    <row r="6" spans="2:13" ht="123" customHeight="1" x14ac:dyDescent="0.3">
      <c r="B6" s="25" t="s">
        <v>52</v>
      </c>
      <c r="C6" s="29"/>
    </row>
    <row r="7" spans="2:13" s="13" customFormat="1" ht="19.5" customHeight="1" x14ac:dyDescent="0.3">
      <c r="B7" s="26" t="s">
        <v>53</v>
      </c>
      <c r="C7" s="30"/>
    </row>
    <row r="8" spans="2:13" ht="66.75" customHeight="1" x14ac:dyDescent="0.3">
      <c r="B8" s="25" t="s">
        <v>54</v>
      </c>
      <c r="C8" s="29"/>
    </row>
    <row r="9" spans="2:13" s="13" customFormat="1" ht="19.5" customHeight="1" x14ac:dyDescent="0.3">
      <c r="B9" s="26" t="s">
        <v>55</v>
      </c>
      <c r="C9" s="30"/>
      <c r="I9" s="13" t="s">
        <v>56</v>
      </c>
      <c r="J9" s="13" t="s">
        <v>57</v>
      </c>
      <c r="K9" s="13" t="s">
        <v>58</v>
      </c>
      <c r="L9" s="13" t="s">
        <v>51</v>
      </c>
    </row>
    <row r="10" spans="2:13" ht="66.75" customHeight="1" x14ac:dyDescent="0.3">
      <c r="B10" s="25" t="s">
        <v>54</v>
      </c>
      <c r="C10" s="29"/>
    </row>
    <row r="11" spans="2:13" s="13" customFormat="1" ht="19.5" customHeight="1" x14ac:dyDescent="0.3">
      <c r="B11" s="26" t="s">
        <v>59</v>
      </c>
      <c r="C11" s="30"/>
      <c r="I11" s="13" t="s">
        <v>60</v>
      </c>
      <c r="J11" s="13" t="s">
        <v>61</v>
      </c>
      <c r="K11" s="13" t="s">
        <v>62</v>
      </c>
      <c r="L11" s="13" t="s">
        <v>51</v>
      </c>
    </row>
    <row r="12" spans="2:13" ht="66.75" customHeight="1" x14ac:dyDescent="0.3">
      <c r="B12" s="25" t="s">
        <v>54</v>
      </c>
      <c r="C12" s="29"/>
    </row>
    <row r="13" spans="2:13" s="13" customFormat="1" ht="19.5" customHeight="1" x14ac:dyDescent="0.3">
      <c r="B13" s="27" t="s">
        <v>63</v>
      </c>
      <c r="C13" s="31"/>
      <c r="I13" s="13" t="s">
        <v>64</v>
      </c>
      <c r="J13" s="13" t="s">
        <v>65</v>
      </c>
      <c r="K13" s="13" t="s">
        <v>66</v>
      </c>
    </row>
    <row r="14" spans="2:13" x14ac:dyDescent="0.3">
      <c r="B14" s="18"/>
    </row>
  </sheetData>
  <sheetProtection algorithmName="SHA-512" hashValue="3camDDmnK2JEuyBRO9kOszyihkdF4vBo7jDvd4+uZMP7AHQPUjFf+QxYexvWVLhacn4DiWPPyUGE+r170QYw8w==" saltValue="G5KIJjWeuDkOWXD7Be5LDQ==" spinCount="100000" sheet="1" selectLockedCells="1"/>
  <mergeCells count="1">
    <mergeCell ref="B4:C4"/>
  </mergeCells>
  <dataValidations count="4">
    <dataValidation type="list" allowBlank="1" showInputMessage="1" showErrorMessage="1" sqref="C13" xr:uid="{9CFBE001-4FAC-4F65-92F2-66A1EE8F8739}">
      <formula1>$I$13:$K$13</formula1>
    </dataValidation>
    <dataValidation type="list" allowBlank="1" showInputMessage="1" showErrorMessage="1" sqref="C9" xr:uid="{F5CF8794-0969-462C-B416-5F9DE60D035D}">
      <formula1>$I$9:$L$9</formula1>
    </dataValidation>
    <dataValidation type="list" allowBlank="1" showInputMessage="1" showErrorMessage="1" sqref="C7 C5" xr:uid="{EE30DE70-1F64-440D-B31B-80960556BD00}">
      <formula1>$I$5:$M$5</formula1>
    </dataValidation>
    <dataValidation type="list" allowBlank="1" showInputMessage="1" showErrorMessage="1" sqref="C11" xr:uid="{721FCEDC-A6DB-41FB-B6BA-3CF27E7B8A9E}">
      <formula1>$I$11:$L$11</formula1>
    </dataValidation>
  </dataValidations>
  <pageMargins left="0.7" right="0.7" top="0.78740157499999996" bottom="0.78740157499999996" header="0.3" footer="0.3"/>
  <pageSetup paperSize="9" scale="72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29BE6-0C27-4904-8916-6111B261E6C0}">
  <sheetPr codeName="Tabelle3">
    <pageSetUpPr fitToPage="1"/>
  </sheetPr>
  <dimension ref="B1:O64"/>
  <sheetViews>
    <sheetView tabSelected="1" zoomScaleNormal="100" workbookViewId="0">
      <selection activeCell="C39" sqref="C39"/>
    </sheetView>
  </sheetViews>
  <sheetFormatPr baseColWidth="10" defaultColWidth="11.44140625" defaultRowHeight="14.4" x14ac:dyDescent="0.3"/>
  <cols>
    <col min="1" max="1" width="2.5546875" style="3" customWidth="1"/>
    <col min="2" max="2" width="53.6640625" style="18" customWidth="1"/>
    <col min="3" max="3" width="62.88671875" style="3" customWidth="1"/>
    <col min="4" max="4" width="5.5546875" style="3" customWidth="1"/>
    <col min="5" max="5" width="7.109375" style="3" hidden="1" customWidth="1"/>
    <col min="6" max="6" width="18.6640625" style="3" hidden="1" customWidth="1"/>
    <col min="7" max="7" width="9.5546875" style="3" hidden="1" customWidth="1"/>
    <col min="8" max="8" width="7" style="3" hidden="1" customWidth="1"/>
    <col min="9" max="9" width="17.88671875" style="3" hidden="1" customWidth="1"/>
    <col min="10" max="10" width="24.33203125" style="3" hidden="1" customWidth="1"/>
    <col min="11" max="11" width="29.6640625" style="3" hidden="1" customWidth="1"/>
    <col min="12" max="12" width="28" style="3" hidden="1" customWidth="1"/>
    <col min="13" max="13" width="30.6640625" style="3" hidden="1" customWidth="1"/>
    <col min="14" max="14" width="0.44140625" style="3" hidden="1" customWidth="1"/>
    <col min="15" max="15" width="35.33203125" style="3" hidden="1" customWidth="1"/>
    <col min="16" max="38" width="35.33203125" style="3" customWidth="1"/>
    <col min="39" max="16384" width="11.44140625" style="3"/>
  </cols>
  <sheetData>
    <row r="1" spans="2:14" x14ac:dyDescent="0.3">
      <c r="B1" s="19">
        <v>2025.1</v>
      </c>
      <c r="C1" s="20" t="s">
        <v>0</v>
      </c>
    </row>
    <row r="2" spans="2:14" ht="57" customHeight="1" x14ac:dyDescent="0.3">
      <c r="B2" s="32"/>
      <c r="C2" s="22" t="s">
        <v>44</v>
      </c>
    </row>
    <row r="3" spans="2:14" x14ac:dyDescent="0.3">
      <c r="B3" s="116"/>
      <c r="C3" s="116"/>
    </row>
    <row r="4" spans="2:14" ht="25.5" customHeight="1" x14ac:dyDescent="0.3">
      <c r="B4" s="81" t="s">
        <v>67</v>
      </c>
      <c r="C4" s="83"/>
    </row>
    <row r="5" spans="2:14" ht="22.5" customHeight="1" x14ac:dyDescent="0.3">
      <c r="B5" s="96" t="s">
        <v>68</v>
      </c>
      <c r="C5" s="98"/>
    </row>
    <row r="6" spans="2:14" s="13" customFormat="1" ht="19.5" customHeight="1" x14ac:dyDescent="0.3">
      <c r="B6" s="24" t="s">
        <v>69</v>
      </c>
      <c r="C6" s="28"/>
      <c r="H6" s="13" t="s">
        <v>70</v>
      </c>
      <c r="I6" s="13" t="s">
        <v>71</v>
      </c>
      <c r="J6" s="13" t="s">
        <v>72</v>
      </c>
    </row>
    <row r="7" spans="2:14" s="13" customFormat="1" ht="19.5" customHeight="1" x14ac:dyDescent="0.3">
      <c r="B7" s="26" t="s">
        <v>73</v>
      </c>
      <c r="C7" s="30"/>
    </row>
    <row r="8" spans="2:14" s="13" customFormat="1" ht="19.5" customHeight="1" x14ac:dyDescent="0.3">
      <c r="B8" s="26" t="s">
        <v>74</v>
      </c>
      <c r="C8" s="30"/>
    </row>
    <row r="9" spans="2:14" s="13" customFormat="1" ht="19.5" customHeight="1" x14ac:dyDescent="0.3">
      <c r="B9" s="26" t="s">
        <v>75</v>
      </c>
      <c r="C9" s="30"/>
      <c r="N9" s="13" t="s">
        <v>76</v>
      </c>
    </row>
    <row r="10" spans="2:14" s="13" customFormat="1" ht="19.5" customHeight="1" x14ac:dyDescent="0.3">
      <c r="B10" s="26" t="s">
        <v>77</v>
      </c>
      <c r="C10" s="30"/>
      <c r="N10" s="13" t="s">
        <v>76</v>
      </c>
    </row>
    <row r="11" spans="2:14" s="13" customFormat="1" ht="19.5" customHeight="1" x14ac:dyDescent="0.3">
      <c r="B11" s="26" t="s">
        <v>78</v>
      </c>
      <c r="C11" s="30"/>
      <c r="N11" s="13" t="s">
        <v>76</v>
      </c>
    </row>
    <row r="12" spans="2:14" s="13" customFormat="1" ht="19.5" customHeight="1" x14ac:dyDescent="0.3">
      <c r="B12" s="26" t="s">
        <v>79</v>
      </c>
      <c r="C12" s="30"/>
      <c r="N12" s="13" t="s">
        <v>76</v>
      </c>
    </row>
    <row r="13" spans="2:14" s="13" customFormat="1" ht="19.5" customHeight="1" x14ac:dyDescent="0.3">
      <c r="B13" s="26" t="s">
        <v>80</v>
      </c>
      <c r="C13" s="30"/>
      <c r="N13" s="13" t="s">
        <v>81</v>
      </c>
    </row>
    <row r="14" spans="2:14" s="13" customFormat="1" ht="19.5" customHeight="1" x14ac:dyDescent="0.3">
      <c r="B14" s="26" t="s">
        <v>82</v>
      </c>
      <c r="C14" s="30"/>
      <c r="N14" s="13" t="s">
        <v>81</v>
      </c>
    </row>
    <row r="15" spans="2:14" s="13" customFormat="1" ht="19.5" customHeight="1" x14ac:dyDescent="0.3">
      <c r="B15" s="26" t="s">
        <v>83</v>
      </c>
      <c r="C15" s="30"/>
      <c r="N15" s="13" t="s">
        <v>81</v>
      </c>
    </row>
    <row r="16" spans="2:14" s="13" customFormat="1" ht="19.5" customHeight="1" x14ac:dyDescent="0.3">
      <c r="B16" s="26" t="s">
        <v>84</v>
      </c>
      <c r="C16" s="30"/>
      <c r="N16" s="13" t="s">
        <v>76</v>
      </c>
    </row>
    <row r="17" spans="2:6" s="13" customFormat="1" ht="19.5" customHeight="1" x14ac:dyDescent="0.3">
      <c r="B17" s="33" t="s">
        <v>85</v>
      </c>
      <c r="C17" s="40"/>
      <c r="F17" s="34"/>
    </row>
    <row r="18" spans="2:6" ht="22.5" customHeight="1" x14ac:dyDescent="0.3">
      <c r="B18" s="96" t="s">
        <v>86</v>
      </c>
      <c r="C18" s="98"/>
    </row>
    <row r="19" spans="2:6" s="13" customFormat="1" ht="19.5" customHeight="1" x14ac:dyDescent="0.3">
      <c r="B19" s="24" t="s">
        <v>87</v>
      </c>
      <c r="C19" s="28"/>
    </row>
    <row r="20" spans="2:6" ht="66" customHeight="1" x14ac:dyDescent="0.3">
      <c r="B20" s="25" t="s">
        <v>88</v>
      </c>
      <c r="C20" s="41"/>
    </row>
    <row r="21" spans="2:6" s="13" customFormat="1" ht="19.5" customHeight="1" x14ac:dyDescent="0.3">
      <c r="B21" s="26" t="s">
        <v>89</v>
      </c>
      <c r="C21" s="30"/>
    </row>
    <row r="22" spans="2:6" ht="66" customHeight="1" x14ac:dyDescent="0.3">
      <c r="B22" s="25" t="s">
        <v>88</v>
      </c>
      <c r="C22" s="41"/>
    </row>
    <row r="23" spans="2:6" s="13" customFormat="1" ht="19.5" customHeight="1" x14ac:dyDescent="0.3">
      <c r="B23" s="26" t="s">
        <v>90</v>
      </c>
      <c r="C23" s="30"/>
    </row>
    <row r="24" spans="2:6" ht="66" customHeight="1" x14ac:dyDescent="0.3">
      <c r="B24" s="25" t="s">
        <v>88</v>
      </c>
      <c r="C24" s="42"/>
    </row>
    <row r="25" spans="2:6" s="13" customFormat="1" ht="19.5" customHeight="1" x14ac:dyDescent="0.3">
      <c r="B25" s="26" t="s">
        <v>91</v>
      </c>
      <c r="C25" s="30"/>
    </row>
    <row r="26" spans="2:6" ht="66" customHeight="1" x14ac:dyDescent="0.3">
      <c r="B26" s="25" t="s">
        <v>88</v>
      </c>
      <c r="C26" s="42"/>
    </row>
    <row r="27" spans="2:6" s="13" customFormat="1" ht="19.5" customHeight="1" x14ac:dyDescent="0.3">
      <c r="B27" s="26" t="s">
        <v>92</v>
      </c>
      <c r="C27" s="30"/>
    </row>
    <row r="28" spans="2:6" ht="66" customHeight="1" x14ac:dyDescent="0.3">
      <c r="B28" s="25" t="s">
        <v>88</v>
      </c>
      <c r="C28" s="42"/>
    </row>
    <row r="29" spans="2:6" s="13" customFormat="1" ht="19.5" customHeight="1" x14ac:dyDescent="0.3">
      <c r="B29" s="26" t="s">
        <v>93</v>
      </c>
      <c r="C29" s="30"/>
    </row>
    <row r="30" spans="2:6" ht="66" customHeight="1" x14ac:dyDescent="0.3">
      <c r="B30" s="25" t="s">
        <v>88</v>
      </c>
      <c r="C30" s="42"/>
    </row>
    <row r="31" spans="2:6" s="13" customFormat="1" ht="19.5" customHeight="1" x14ac:dyDescent="0.3">
      <c r="B31" s="26" t="s">
        <v>94</v>
      </c>
      <c r="C31" s="30"/>
    </row>
    <row r="32" spans="2:6" ht="66" customHeight="1" x14ac:dyDescent="0.3">
      <c r="B32" s="25" t="s">
        <v>88</v>
      </c>
      <c r="C32" s="42"/>
    </row>
    <row r="33" spans="2:13" s="13" customFormat="1" ht="19.5" customHeight="1" x14ac:dyDescent="0.3">
      <c r="B33" s="26" t="s">
        <v>95</v>
      </c>
      <c r="C33" s="30"/>
    </row>
    <row r="34" spans="2:13" ht="66" customHeight="1" x14ac:dyDescent="0.3">
      <c r="B34" s="25" t="s">
        <v>88</v>
      </c>
      <c r="C34" s="42"/>
    </row>
    <row r="35" spans="2:13" s="13" customFormat="1" ht="19.5" customHeight="1" x14ac:dyDescent="0.3">
      <c r="B35" s="26" t="s">
        <v>96</v>
      </c>
      <c r="C35" s="30"/>
    </row>
    <row r="36" spans="2:13" ht="66" customHeight="1" x14ac:dyDescent="0.3">
      <c r="B36" s="35" t="s">
        <v>88</v>
      </c>
      <c r="C36" s="43"/>
    </row>
    <row r="37" spans="2:13" x14ac:dyDescent="0.3">
      <c r="B37" s="116"/>
      <c r="C37" s="116"/>
    </row>
    <row r="38" spans="2:13" ht="25.5" customHeight="1" x14ac:dyDescent="0.3">
      <c r="B38" s="81" t="s">
        <v>97</v>
      </c>
      <c r="C38" s="83"/>
    </row>
    <row r="39" spans="2:13" s="13" customFormat="1" ht="19.5" customHeight="1" x14ac:dyDescent="0.3">
      <c r="B39" s="24" t="s">
        <v>98</v>
      </c>
      <c r="C39" s="28"/>
      <c r="E39" s="13" t="b">
        <f>IF(C39=J39,J40,IF(C39=K39,K40,IF(C39=L39,L40,IF(C39=M39,M40))))</f>
        <v>0</v>
      </c>
      <c r="I39" s="13" t="s">
        <v>99</v>
      </c>
      <c r="J39" s="13" t="s">
        <v>100</v>
      </c>
      <c r="K39" s="13" t="s">
        <v>101</v>
      </c>
      <c r="L39" s="13" t="s">
        <v>102</v>
      </c>
      <c r="M39" s="13" t="s">
        <v>103</v>
      </c>
    </row>
    <row r="40" spans="2:13" s="13" customFormat="1" ht="19.5" customHeight="1" x14ac:dyDescent="0.3">
      <c r="B40" s="26" t="str">
        <f>J39</f>
        <v>Heizwärmeverbrauch therm.</v>
      </c>
      <c r="C40" s="44"/>
      <c r="D40" s="13" t="s">
        <v>104</v>
      </c>
      <c r="J40" s="13">
        <v>1</v>
      </c>
      <c r="K40" s="13">
        <v>2</v>
      </c>
      <c r="L40" s="13">
        <v>3</v>
      </c>
      <c r="M40" s="13">
        <v>4</v>
      </c>
    </row>
    <row r="41" spans="2:13" s="13" customFormat="1" ht="19.5" customHeight="1" x14ac:dyDescent="0.3">
      <c r="B41" s="26" t="str">
        <f>K39</f>
        <v>Gesamtwärmeverbrauch thermisch</v>
      </c>
      <c r="C41" s="44"/>
      <c r="D41" s="13" t="s">
        <v>104</v>
      </c>
    </row>
    <row r="42" spans="2:13" s="13" customFormat="1" ht="19.5" customHeight="1" x14ac:dyDescent="0.3">
      <c r="B42" s="26" t="s">
        <v>105</v>
      </c>
      <c r="C42" s="44"/>
      <c r="D42" s="13" t="s">
        <v>104</v>
      </c>
      <c r="F42" s="13" t="s">
        <v>106</v>
      </c>
    </row>
    <row r="43" spans="2:13" s="13" customFormat="1" ht="19.5" customHeight="1" x14ac:dyDescent="0.3">
      <c r="B43" s="26" t="s">
        <v>107</v>
      </c>
      <c r="C43" s="44"/>
      <c r="D43" s="13" t="s">
        <v>104</v>
      </c>
      <c r="F43" s="13" t="s">
        <v>108</v>
      </c>
      <c r="G43" s="13" t="s">
        <v>109</v>
      </c>
      <c r="H43" s="13" t="s">
        <v>110</v>
      </c>
    </row>
    <row r="44" spans="2:13" s="13" customFormat="1" ht="19.5" customHeight="1" x14ac:dyDescent="0.3">
      <c r="B44" s="26" t="s">
        <v>111</v>
      </c>
      <c r="C44" s="44"/>
      <c r="D44" s="13" t="s">
        <v>112</v>
      </c>
      <c r="F44" s="13">
        <f>(400+280)/2</f>
        <v>340</v>
      </c>
      <c r="G44" s="13">
        <v>5.5</v>
      </c>
      <c r="H44" s="13">
        <f>C44*F44*G44</f>
        <v>0</v>
      </c>
    </row>
    <row r="45" spans="2:13" s="13" customFormat="1" ht="19.5" customHeight="1" x14ac:dyDescent="0.3">
      <c r="B45" s="26" t="s">
        <v>113</v>
      </c>
      <c r="C45" s="44"/>
      <c r="D45" s="13" t="s">
        <v>114</v>
      </c>
      <c r="F45" s="13">
        <f>(200+140)/2</f>
        <v>170</v>
      </c>
      <c r="G45" s="13">
        <v>5.5</v>
      </c>
      <c r="H45" s="13">
        <f>C45*F45*G45</f>
        <v>0</v>
      </c>
    </row>
    <row r="46" spans="2:13" s="13" customFormat="1" ht="19.5" customHeight="1" x14ac:dyDescent="0.3">
      <c r="B46" s="26" t="s">
        <v>115</v>
      </c>
      <c r="C46" s="44"/>
      <c r="D46" s="13" t="s">
        <v>114</v>
      </c>
      <c r="F46" s="13">
        <v>660</v>
      </c>
      <c r="G46" s="13">
        <v>5.5</v>
      </c>
      <c r="H46" s="13">
        <f t="shared" ref="H46" si="0">C46*F46*G46</f>
        <v>0</v>
      </c>
    </row>
    <row r="47" spans="2:13" s="13" customFormat="1" ht="19.5" customHeight="1" x14ac:dyDescent="0.3">
      <c r="B47" s="26" t="s">
        <v>116</v>
      </c>
      <c r="C47" s="44"/>
      <c r="D47" s="13" t="s">
        <v>114</v>
      </c>
      <c r="F47" s="13">
        <v>0.8</v>
      </c>
      <c r="G47" s="13">
        <v>11.2</v>
      </c>
      <c r="H47" s="13">
        <f>C47*F47*G47</f>
        <v>0</v>
      </c>
    </row>
    <row r="48" spans="2:13" s="13" customFormat="1" ht="19.5" customHeight="1" x14ac:dyDescent="0.3">
      <c r="B48" s="33" t="s">
        <v>117</v>
      </c>
      <c r="C48" s="45"/>
      <c r="D48" s="13" t="s">
        <v>118</v>
      </c>
      <c r="F48" s="13">
        <v>840</v>
      </c>
      <c r="G48" s="13">
        <v>12.5</v>
      </c>
      <c r="H48" s="13">
        <f>C48/1000*F48*G48</f>
        <v>0</v>
      </c>
    </row>
    <row r="49" spans="2:11" s="13" customFormat="1" ht="19.5" customHeight="1" x14ac:dyDescent="0.3">
      <c r="B49" s="36" t="s">
        <v>119</v>
      </c>
      <c r="C49" s="37">
        <f>SUM(H44:H48)</f>
        <v>0</v>
      </c>
      <c r="D49" s="13" t="s">
        <v>104</v>
      </c>
    </row>
    <row r="50" spans="2:11" x14ac:dyDescent="0.3">
      <c r="B50" s="67"/>
      <c r="C50" s="67"/>
    </row>
    <row r="51" spans="2:11" ht="25.5" customHeight="1" x14ac:dyDescent="0.3">
      <c r="B51" s="81" t="s">
        <v>120</v>
      </c>
      <c r="C51" s="83"/>
    </row>
    <row r="52" spans="2:11" ht="22.5" customHeight="1" x14ac:dyDescent="0.3">
      <c r="B52" s="96" t="s">
        <v>121</v>
      </c>
      <c r="C52" s="98"/>
    </row>
    <row r="53" spans="2:11" s="13" customFormat="1" ht="19.5" customHeight="1" x14ac:dyDescent="0.3">
      <c r="B53" s="24" t="s">
        <v>122</v>
      </c>
      <c r="C53" s="28"/>
      <c r="I53" s="13" t="s">
        <v>123</v>
      </c>
      <c r="J53" s="13" t="s">
        <v>124</v>
      </c>
      <c r="K53" s="13" t="s">
        <v>125</v>
      </c>
    </row>
    <row r="54" spans="2:11" ht="66" customHeight="1" x14ac:dyDescent="0.3">
      <c r="B54" s="25" t="s">
        <v>54</v>
      </c>
      <c r="C54" s="42"/>
    </row>
    <row r="55" spans="2:11" s="13" customFormat="1" ht="19.5" customHeight="1" x14ac:dyDescent="0.3">
      <c r="B55" s="26" t="s">
        <v>126</v>
      </c>
      <c r="C55" s="30"/>
      <c r="I55" s="13" t="s">
        <v>127</v>
      </c>
      <c r="J55" s="13" t="s">
        <v>124</v>
      </c>
      <c r="K55" s="13" t="s">
        <v>128</v>
      </c>
    </row>
    <row r="56" spans="2:11" ht="123.75" customHeight="1" x14ac:dyDescent="0.3">
      <c r="B56" s="25" t="s">
        <v>129</v>
      </c>
      <c r="C56" s="42"/>
    </row>
    <row r="57" spans="2:11" s="13" customFormat="1" ht="19.5" customHeight="1" x14ac:dyDescent="0.3">
      <c r="B57" s="26" t="s">
        <v>130</v>
      </c>
      <c r="C57" s="30"/>
      <c r="I57" s="13" t="s">
        <v>131</v>
      </c>
      <c r="J57" s="13" t="s">
        <v>14</v>
      </c>
      <c r="K57" s="13" t="s">
        <v>132</v>
      </c>
    </row>
    <row r="58" spans="2:11" ht="66" customHeight="1" x14ac:dyDescent="0.3">
      <c r="B58" s="38" t="s">
        <v>133</v>
      </c>
      <c r="C58" s="46"/>
    </row>
    <row r="59" spans="2:11" ht="22.5" customHeight="1" x14ac:dyDescent="0.3">
      <c r="B59" s="96" t="s">
        <v>134</v>
      </c>
      <c r="C59" s="98"/>
    </row>
    <row r="60" spans="2:11" ht="19.5" customHeight="1" x14ac:dyDescent="0.3">
      <c r="B60" s="39" t="s">
        <v>135</v>
      </c>
      <c r="C60" s="28"/>
      <c r="I60" s="3" t="s">
        <v>136</v>
      </c>
      <c r="J60" s="3" t="s">
        <v>137</v>
      </c>
      <c r="K60" s="3" t="s">
        <v>138</v>
      </c>
    </row>
    <row r="61" spans="2:11" ht="66" customHeight="1" x14ac:dyDescent="0.3">
      <c r="B61" s="25" t="s">
        <v>54</v>
      </c>
      <c r="C61" s="42"/>
    </row>
    <row r="62" spans="2:11" ht="28.8" x14ac:dyDescent="0.3">
      <c r="B62" s="25" t="s">
        <v>139</v>
      </c>
      <c r="C62" s="47"/>
      <c r="I62" s="3" t="s">
        <v>131</v>
      </c>
      <c r="J62" s="3" t="s">
        <v>14</v>
      </c>
      <c r="K62" s="3" t="s">
        <v>132</v>
      </c>
    </row>
    <row r="63" spans="2:11" ht="66" customHeight="1" x14ac:dyDescent="0.3">
      <c r="B63" s="25" t="s">
        <v>54</v>
      </c>
      <c r="C63" s="42"/>
    </row>
    <row r="64" spans="2:11" ht="123.75" customHeight="1" x14ac:dyDescent="0.3">
      <c r="B64" s="35" t="s">
        <v>140</v>
      </c>
      <c r="C64" s="43"/>
    </row>
  </sheetData>
  <sheetProtection algorithmName="SHA-512" hashValue="2y42L8rioA6NlqSzGXAWKbaVYoPvzaZRtIH6hSrIE8umORC7086UdQCMHiAPMyV4wB7uz/8Ad1fhytx2/WnQfQ==" saltValue="Gzonat9kyaXzk4+5eJzkIA==" spinCount="100000" sheet="1" selectLockedCells="1"/>
  <mergeCells count="10">
    <mergeCell ref="B59:C59"/>
    <mergeCell ref="B50:C50"/>
    <mergeCell ref="B3:C3"/>
    <mergeCell ref="B37:C37"/>
    <mergeCell ref="B4:C4"/>
    <mergeCell ref="B5:C5"/>
    <mergeCell ref="B18:C18"/>
    <mergeCell ref="B38:C38"/>
    <mergeCell ref="B51:C51"/>
    <mergeCell ref="B52:C52"/>
  </mergeCells>
  <dataValidations count="7">
    <dataValidation type="list" allowBlank="1" showInputMessage="1" showErrorMessage="1" sqref="C6:C17 C27 C25 C29 C31 C33 C35 C23 C21 C19" xr:uid="{7524B015-658B-4631-BE1E-78F0A22BF8BA}">
      <formula1>$H$6:$J$6</formula1>
    </dataValidation>
    <dataValidation type="list" allowBlank="1" showInputMessage="1" showErrorMessage="1" sqref="C62" xr:uid="{6004E0E6-E766-48F6-9DC4-174826498890}">
      <formula1>$I$62:$K$62</formula1>
    </dataValidation>
    <dataValidation type="list" allowBlank="1" showInputMessage="1" showErrorMessage="1" sqref="C60" xr:uid="{BD77BE86-B669-4EA5-A3AB-8F359B3894AC}">
      <formula1>$I$60:$K$60</formula1>
    </dataValidation>
    <dataValidation type="list" allowBlank="1" showInputMessage="1" showErrorMessage="1" sqref="C57" xr:uid="{6CEB44A9-EA51-403C-8893-201B284BC0EA}">
      <formula1>$I$57:$K$57</formula1>
    </dataValidation>
    <dataValidation type="list" allowBlank="1" showInputMessage="1" showErrorMessage="1" sqref="C55" xr:uid="{F51D3165-E3DC-4C7F-85D8-85F322614558}">
      <formula1>$I$55:$K$55</formula1>
    </dataValidation>
    <dataValidation type="list" allowBlank="1" showInputMessage="1" showErrorMessage="1" sqref="C53" xr:uid="{FD104CFC-61AD-43B4-A0C1-999B9577CAAB}">
      <formula1>$I$53:$K$53</formula1>
    </dataValidation>
    <dataValidation type="list" allowBlank="1" showInputMessage="1" showErrorMessage="1" sqref="C39" xr:uid="{8A204DD1-142B-44D5-AD38-5D07F920A556}">
      <formula1>$J$39:$N$39</formula1>
    </dataValidation>
  </dataValidations>
  <pageMargins left="0.7" right="0.7" top="0.78740157499999996" bottom="0.78740157499999996" header="0.3" footer="0.3"/>
  <pageSetup paperSize="9" scale="70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DECBB-1893-437D-9FA6-EAF8804A45D4}">
  <sheetPr codeName="Tabelle4">
    <pageSetUpPr fitToPage="1"/>
  </sheetPr>
  <dimension ref="B1:M37"/>
  <sheetViews>
    <sheetView topLeftCell="A4" zoomScaleNormal="100" workbookViewId="0">
      <selection activeCell="C24" sqref="C24"/>
    </sheetView>
  </sheetViews>
  <sheetFormatPr baseColWidth="10" defaultColWidth="11.44140625" defaultRowHeight="14.4" x14ac:dyDescent="0.3"/>
  <cols>
    <col min="1" max="1" width="2.5546875" style="3" customWidth="1"/>
    <col min="2" max="2" width="53.6640625" style="3" customWidth="1"/>
    <col min="3" max="3" width="62.88671875" style="3" customWidth="1"/>
    <col min="4" max="4" width="3.5546875" style="3" customWidth="1"/>
    <col min="5" max="14" width="0" style="3" hidden="1" customWidth="1"/>
    <col min="15" max="16384" width="11.44140625" style="3"/>
  </cols>
  <sheetData>
    <row r="1" spans="2:13" x14ac:dyDescent="0.3">
      <c r="B1" s="48">
        <v>2025.1</v>
      </c>
      <c r="C1" s="49" t="s">
        <v>0</v>
      </c>
    </row>
    <row r="2" spans="2:13" ht="57" customHeight="1" x14ac:dyDescent="0.35">
      <c r="B2" s="50"/>
      <c r="C2" s="22" t="s">
        <v>44</v>
      </c>
    </row>
    <row r="3" spans="2:13" x14ac:dyDescent="0.3">
      <c r="B3" s="121"/>
      <c r="C3" s="121"/>
    </row>
    <row r="4" spans="2:13" ht="25.5" customHeight="1" x14ac:dyDescent="0.3">
      <c r="B4" s="119" t="s">
        <v>141</v>
      </c>
      <c r="C4" s="120"/>
    </row>
    <row r="5" spans="2:13" ht="22.5" customHeight="1" x14ac:dyDescent="0.3">
      <c r="B5" s="117" t="s">
        <v>142</v>
      </c>
      <c r="C5" s="118"/>
    </row>
    <row r="6" spans="2:13" s="13" customFormat="1" ht="19.5" customHeight="1" x14ac:dyDescent="0.3">
      <c r="B6" s="51" t="s">
        <v>143</v>
      </c>
      <c r="C6" s="28"/>
      <c r="K6" s="13" t="s">
        <v>144</v>
      </c>
      <c r="L6" s="13" t="s">
        <v>145</v>
      </c>
      <c r="M6" s="13" t="s">
        <v>146</v>
      </c>
    </row>
    <row r="7" spans="2:13" ht="65.25" customHeight="1" x14ac:dyDescent="0.3">
      <c r="B7" s="52" t="s">
        <v>133</v>
      </c>
      <c r="C7" s="41"/>
    </row>
    <row r="8" spans="2:13" s="13" customFormat="1" ht="19.5" customHeight="1" x14ac:dyDescent="0.3">
      <c r="B8" s="53" t="s">
        <v>147</v>
      </c>
      <c r="C8" s="30"/>
    </row>
    <row r="9" spans="2:13" ht="65.25" customHeight="1" x14ac:dyDescent="0.3">
      <c r="B9" s="52" t="s">
        <v>133</v>
      </c>
      <c r="C9" s="41"/>
    </row>
    <row r="10" spans="2:13" s="13" customFormat="1" ht="19.5" customHeight="1" x14ac:dyDescent="0.3">
      <c r="B10" s="53" t="s">
        <v>148</v>
      </c>
      <c r="C10" s="30"/>
    </row>
    <row r="11" spans="2:13" ht="65.25" customHeight="1" x14ac:dyDescent="0.3">
      <c r="B11" s="52" t="s">
        <v>133</v>
      </c>
      <c r="C11" s="41"/>
    </row>
    <row r="12" spans="2:13" ht="28.8" x14ac:dyDescent="0.3">
      <c r="B12" s="25" t="s">
        <v>149</v>
      </c>
      <c r="C12" s="47"/>
    </row>
    <row r="13" spans="2:13" ht="65.25" customHeight="1" x14ac:dyDescent="0.3">
      <c r="B13" s="52" t="s">
        <v>133</v>
      </c>
      <c r="C13" s="41"/>
    </row>
    <row r="14" spans="2:13" s="13" customFormat="1" ht="19.5" customHeight="1" x14ac:dyDescent="0.3">
      <c r="B14" s="26" t="s">
        <v>150</v>
      </c>
      <c r="C14" s="30"/>
    </row>
    <row r="15" spans="2:13" ht="65.25" customHeight="1" x14ac:dyDescent="0.3">
      <c r="B15" s="52" t="s">
        <v>133</v>
      </c>
      <c r="C15" s="54"/>
    </row>
    <row r="16" spans="2:13" x14ac:dyDescent="0.3">
      <c r="B16" s="121"/>
      <c r="C16" s="121"/>
    </row>
    <row r="17" spans="2:3" ht="22.5" customHeight="1" x14ac:dyDescent="0.3">
      <c r="B17" s="117" t="s">
        <v>151</v>
      </c>
      <c r="C17" s="118"/>
    </row>
    <row r="18" spans="2:3" ht="28.8" x14ac:dyDescent="0.3">
      <c r="B18" s="39" t="s">
        <v>152</v>
      </c>
      <c r="C18" s="55"/>
    </row>
    <row r="19" spans="2:3" ht="66" customHeight="1" x14ac:dyDescent="0.3">
      <c r="B19" s="52" t="s">
        <v>133</v>
      </c>
      <c r="C19" s="41"/>
    </row>
    <row r="20" spans="2:3" s="13" customFormat="1" ht="19.5" customHeight="1" x14ac:dyDescent="0.3">
      <c r="B20" s="53" t="s">
        <v>153</v>
      </c>
      <c r="C20" s="30"/>
    </row>
    <row r="21" spans="2:3" ht="66" customHeight="1" x14ac:dyDescent="0.3">
      <c r="B21" s="52" t="s">
        <v>133</v>
      </c>
      <c r="C21" s="54"/>
    </row>
    <row r="22" spans="2:3" x14ac:dyDescent="0.3">
      <c r="B22" s="121"/>
      <c r="C22" s="121"/>
    </row>
    <row r="23" spans="2:3" ht="22.5" customHeight="1" x14ac:dyDescent="0.3">
      <c r="B23" s="117" t="s">
        <v>154</v>
      </c>
      <c r="C23" s="118"/>
    </row>
    <row r="24" spans="2:3" s="13" customFormat="1" ht="19.5" customHeight="1" x14ac:dyDescent="0.3">
      <c r="B24" s="51" t="s">
        <v>155</v>
      </c>
      <c r="C24" s="28"/>
    </row>
    <row r="25" spans="2:3" ht="66" customHeight="1" x14ac:dyDescent="0.3">
      <c r="B25" s="52" t="s">
        <v>133</v>
      </c>
      <c r="C25" s="41"/>
    </row>
    <row r="26" spans="2:3" s="13" customFormat="1" ht="19.5" customHeight="1" x14ac:dyDescent="0.3">
      <c r="B26" s="53" t="s">
        <v>156</v>
      </c>
      <c r="C26" s="30"/>
    </row>
    <row r="27" spans="2:3" ht="66" customHeight="1" x14ac:dyDescent="0.3">
      <c r="B27" s="52" t="s">
        <v>133</v>
      </c>
      <c r="C27" s="41"/>
    </row>
    <row r="28" spans="2:3" s="13" customFormat="1" ht="19.5" customHeight="1" x14ac:dyDescent="0.3">
      <c r="B28" s="53" t="s">
        <v>157</v>
      </c>
      <c r="C28" s="30"/>
    </row>
    <row r="29" spans="2:3" ht="66" customHeight="1" x14ac:dyDescent="0.3">
      <c r="B29" s="52" t="s">
        <v>133</v>
      </c>
      <c r="C29" s="41"/>
    </row>
    <row r="30" spans="2:3" s="13" customFormat="1" ht="19.5" customHeight="1" x14ac:dyDescent="0.3">
      <c r="B30" s="53" t="s">
        <v>158</v>
      </c>
      <c r="C30" s="30"/>
    </row>
    <row r="31" spans="2:3" ht="66" customHeight="1" x14ac:dyDescent="0.3">
      <c r="B31" s="52" t="s">
        <v>133</v>
      </c>
      <c r="C31" s="41"/>
    </row>
    <row r="32" spans="2:3" s="13" customFormat="1" ht="19.5" customHeight="1" x14ac:dyDescent="0.3">
      <c r="B32" s="53" t="s">
        <v>159</v>
      </c>
      <c r="C32" s="30"/>
    </row>
    <row r="33" spans="2:3" ht="66" customHeight="1" x14ac:dyDescent="0.3">
      <c r="B33" s="52" t="s">
        <v>133</v>
      </c>
      <c r="C33" s="41"/>
    </row>
    <row r="34" spans="2:3" s="13" customFormat="1" ht="19.5" customHeight="1" x14ac:dyDescent="0.3">
      <c r="B34" s="53" t="s">
        <v>160</v>
      </c>
      <c r="C34" s="30"/>
    </row>
    <row r="35" spans="2:3" ht="66" customHeight="1" x14ac:dyDescent="0.3">
      <c r="B35" s="52" t="s">
        <v>133</v>
      </c>
      <c r="C35" s="41"/>
    </row>
    <row r="36" spans="2:3" ht="28.8" x14ac:dyDescent="0.3">
      <c r="B36" s="25" t="s">
        <v>161</v>
      </c>
      <c r="C36" s="47"/>
    </row>
    <row r="37" spans="2:3" ht="66" customHeight="1" x14ac:dyDescent="0.3">
      <c r="B37" s="52" t="s">
        <v>133</v>
      </c>
      <c r="C37" s="54"/>
    </row>
  </sheetData>
  <sheetProtection algorithmName="SHA-512" hashValue="wIOAuwfgcEARTy/yE3LzyEYVwT3jYHcFc/yCU/urZEuTyCKJKlX/h7Mw/dAWVfoupfdsDU7ZRz5/Zi4FjyzpAg==" saltValue="LSuJv3e8tLgIpAPgn/F7dg==" spinCount="100000" sheet="1" selectLockedCells="1"/>
  <mergeCells count="7">
    <mergeCell ref="B5:C5"/>
    <mergeCell ref="B4:C4"/>
    <mergeCell ref="B23:C23"/>
    <mergeCell ref="B17:C17"/>
    <mergeCell ref="B3:C3"/>
    <mergeCell ref="B16:C16"/>
    <mergeCell ref="B22:C22"/>
  </mergeCells>
  <dataValidations count="1">
    <dataValidation type="list" allowBlank="1" showInputMessage="1" showErrorMessage="1" sqref="C6 C8 C10 C12 C14 C18 C20 C24 C26 C28 C30 C32 C34 C36" xr:uid="{2CB9BECB-2BF4-44FD-9CA6-68B20028E32F}">
      <formula1>$K$6:$M$6</formula1>
    </dataValidation>
  </dataValidations>
  <pageMargins left="0.7" right="0.7" top="0.78740157499999996" bottom="0.78740157499999996" header="0.3" footer="0.3"/>
  <pageSetup paperSize="9" scale="71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16A1-A7FD-48A0-9094-BEED3593811D}">
  <sheetPr codeName="Tabelle6">
    <pageSetUpPr fitToPage="1"/>
  </sheetPr>
  <dimension ref="A1:C4"/>
  <sheetViews>
    <sheetView zoomScaleNormal="100" workbookViewId="0">
      <selection activeCell="J2" sqref="J2"/>
    </sheetView>
  </sheetViews>
  <sheetFormatPr baseColWidth="10" defaultColWidth="11.44140625" defaultRowHeight="14.4" x14ac:dyDescent="0.3"/>
  <cols>
    <col min="1" max="1" width="2.5546875" style="3" customWidth="1"/>
    <col min="2" max="2" width="53.6640625" style="57" customWidth="1"/>
    <col min="3" max="3" width="62.88671875" style="57" customWidth="1"/>
    <col min="4" max="16384" width="11.44140625" style="56"/>
  </cols>
  <sheetData>
    <row r="1" spans="2:3" x14ac:dyDescent="0.3">
      <c r="B1" s="48">
        <v>2025.1</v>
      </c>
      <c r="C1" s="49" t="s">
        <v>0</v>
      </c>
    </row>
    <row r="2" spans="2:3" ht="57" customHeight="1" x14ac:dyDescent="0.35">
      <c r="B2" s="50"/>
      <c r="C2" s="22" t="s">
        <v>44</v>
      </c>
    </row>
    <row r="3" spans="2:3" x14ac:dyDescent="0.3">
      <c r="B3" s="3"/>
      <c r="C3" s="3"/>
    </row>
    <row r="4" spans="2:3" ht="25.5" customHeight="1" x14ac:dyDescent="0.3">
      <c r="B4" s="119" t="s">
        <v>162</v>
      </c>
      <c r="C4" s="120"/>
    </row>
  </sheetData>
  <sheetProtection formatCells="0" formatColumns="0" formatRows="0" insertHyperlinks="0" selectLockedCells="1"/>
  <mergeCells count="1">
    <mergeCell ref="B4:C4"/>
  </mergeCells>
  <pageMargins left="0.7" right="0.7" top="0.78740157499999996" bottom="0.78740157499999996" header="0.3" footer="0.3"/>
  <pageSetup paperSize="9" scale="73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5A1F1-7089-46EC-83DF-1A23C2FC1E1F}">
  <sheetPr codeName="Tabelle5"/>
  <dimension ref="A1"/>
  <sheetViews>
    <sheetView workbookViewId="0">
      <selection activeCell="B8" sqref="B8"/>
    </sheetView>
  </sheetViews>
  <sheetFormatPr baseColWidth="10" defaultColWidth="11.44140625" defaultRowHeight="14.4" x14ac:dyDescent="0.3"/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U U 8 W h g + j z y l A A A A 9 g A A A B I A H A B D b 2 5 m a W c v U G F j a 2 F n Z S 5 4 b W w g o h g A K K A U A A A A A A A A A A A A A A A A A A A A A A A A A A A A h Y + 9 D o I w G E V f h X S n P 0 i M I R 9 l Y H G Q x M T E u D a l Q i M U Q 4 v l 3 R x 8 J F 9 B j K J u j v f c M 9 x 7 v 9 4 g G 9 s m u K j e 6 s 6 k i G G K A m V k V 2 p T p W h w x 3 C F M g 5 b I U + i U s E k G 5 u M t k x R 7 d w 5 I c R 7 j / 0 C d 3 1 F I k o Z O R S b n a x V K 9 B H 1 v / l U B v r h J E K c d i / x v A I M 7 b E M Y 0 x B T J D K L T 5 C t G 0 9 9 n + Q M i H x g 2 9 4 q U K 8 z W Q O Q J 5 f + A P U E s D B B Q A A g A I A L V F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1 R T x a K I p H u A 4 A A A A R A A A A E w A c A E Z v c m 1 1 b G F z L 1 N l Y 3 R p b 2 4 x L m 0 g o h g A K K A U A A A A A A A A A A A A A A A A A A A A A A A A A A A A K 0 5 N L s n M z 1 M I h t C G 1 g B Q S w E C L Q A U A A I A C A C 1 R T x a G D 6 P P K U A A A D 2 A A A A E g A A A A A A A A A A A A A A A A A A A A A A Q 2 9 u Z m l n L 1 B h Y 2 t h Z 2 U u e G 1 s U E s B A i 0 A F A A C A A g A t U U 8 W g / K 6 a u k A A A A 6 Q A A A B M A A A A A A A A A A A A A A A A A 8 Q A A A F t D b 2 5 0 Z W 5 0 X 1 R 5 c G V z X S 5 4 b W x Q S w E C L Q A U A A I A C A C 1 R T x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P d y d z f k Y 7 k K Q k X v 1 c O l d G g A A A A A C A A A A A A A D Z g A A w A A A A B A A A A B r 3 + t i A z r 8 C G V G v P G d i w p V A A A A A A S A A A C g A A A A E A A A A I 8 W t z a I 5 c U h 8 y k N + A f / o h J Q A A A A A b D K u x / L q Q w U M M s d g P V C u V T 5 M F U 1 G 0 n 7 3 2 f H i X z 7 x 6 Q 2 a a c + Y 9 b f H 1 S A e X L g l 9 v W 2 b R a Z m a z s p w u a N r E F r k P f W l 3 H 8 V G j J t V V A h u X 3 U t Q j o U A A A A I n T D w K s n z v K T g 4 Y H g 3 8 e I s s E / t M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6" ma:contentTypeDescription="Create a new document." ma:contentTypeScope="" ma:versionID="48e1ce722a0c28751384785e55dfdc20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9631bb1c07f463b330865ae2bca6f636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9415a2c-3045-4769-8042-b2d573daa356">SKCW24DMUQ4M-227545371-617447</_dlc_DocId>
    <_dlc_DocIdUrl xmlns="19415a2c-3045-4769-8042-b2d573daa356">
      <Url>https://mst239701.sharepoint.com/sites/Files/_layouts/15/DocIdRedir.aspx?ID=SKCW24DMUQ4M-227545371-617447</Url>
      <Description>SKCW24DMUQ4M-227545371-617447</Description>
    </_dlc_DocIdUrl>
    <lcf76f155ced4ddcb4097134ff3c332f xmlns="f9ded8a6-640d-4e2b-81aa-3f415abfbf2d">
      <Terms xmlns="http://schemas.microsoft.com/office/infopath/2007/PartnerControls"/>
    </lcf76f155ced4ddcb4097134ff3c332f>
    <TaxCatchAll xmlns="19415a2c-3045-4769-8042-b2d573daa35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EC57F79-DB69-4BF3-979A-11B0C4C4201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921C77B-42BF-4DEC-A721-97C713619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B8C78C-F75D-4C53-B025-55D510C36C96}">
  <ds:schemaRefs>
    <ds:schemaRef ds:uri="f9ded8a6-640d-4e2b-81aa-3f415abfbf2d"/>
    <ds:schemaRef ds:uri="http://purl.org/dc/terms/"/>
    <ds:schemaRef ds:uri="http://schemas.openxmlformats.org/package/2006/metadata/core-properties"/>
    <ds:schemaRef ds:uri="19415a2c-3045-4769-8042-b2d573daa356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7DAFC95-5915-45F6-8C63-42C88F5DFAF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35B1180-6028-451D-89A7-FB37378286E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Übersicht</vt:lpstr>
      <vt:lpstr>mit Modul</vt:lpstr>
      <vt:lpstr>ohne Modul</vt:lpstr>
      <vt:lpstr>Zusatz Verwaltung</vt:lpstr>
      <vt:lpstr>Weitere Dokumente &amp; Anhang</vt:lpstr>
      <vt:lpstr>Daten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Maximilian Schaffrinna</dc:creator>
  <cp:keywords/>
  <dc:description/>
  <cp:lastModifiedBy>Maximilian Schaffrinna | Minergie</cp:lastModifiedBy>
  <cp:revision/>
  <dcterms:created xsi:type="dcterms:W3CDTF">2024-04-17T14:01:44Z</dcterms:created>
  <dcterms:modified xsi:type="dcterms:W3CDTF">2025-05-21T10:03:08Z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0x010100B21CFC628C8AF54D8914200001F2C70D</vt:lpwstr>
  </property>
  <property fmtid="{D5CDD505-2E9C-101B-9397-08002B2CF9AE}" pid="3" name="_dlc_DocIdItemGuid">
    <vt:lpwstr>a7b24fbe-4817-4c43-aae1-9488cddf89e4</vt:lpwstr>
  </property>
  <property fmtid="{D5CDD505-2E9C-101B-9397-08002B2CF9AE}" pid="4" name="MediaServiceImageTags">
    <vt:lpwstr/>
  </property>
</Properties>
</file>