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codeName="{37A63EE7-654F-3FA9-A528-636911D70600}"/>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7_Betrieb/03_Minergie-Betrieb/02_Nachweis/"/>
    </mc:Choice>
  </mc:AlternateContent>
  <xr:revisionPtr revIDLastSave="547" documentId="8_{2F0580BF-5F66-4862-98DA-D7C4311C81C6}" xr6:coauthVersionLast="47" xr6:coauthVersionMax="47" xr10:uidLastSave="{0DCB67D9-D97A-4BDF-8F35-1C96B4AE0A7B}"/>
  <bookViews>
    <workbookView xWindow="28680" yWindow="-120" windowWidth="29040" windowHeight="15720" activeTab="1" xr2:uid="{21A8B54B-C5E3-4FB5-84CF-F49549E02C87}"/>
  </bookViews>
  <sheets>
    <sheet name="Récapitulatif" sheetId="1" r:id="rId1"/>
    <sheet name="Avec module" sheetId="2" r:id="rId2"/>
    <sheet name="Sans module" sheetId="4" r:id="rId3"/>
    <sheet name="Supplément administration" sheetId="6" r:id="rId4"/>
    <sheet name="Autres documents et annexes" sheetId="7" r:id="rId5"/>
    <sheet name="Daten" sheetId="5"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4" l="1"/>
  <c r="E39" i="4" l="1"/>
  <c r="H48" i="4"/>
  <c r="H47" i="4"/>
  <c r="H46" i="4"/>
  <c r="F45" i="4"/>
  <c r="H45" i="4" s="1"/>
  <c r="F44" i="4"/>
  <c r="H44" i="4" s="1"/>
</calcChain>
</file>

<file path=xl/sharedStrings.xml><?xml version="1.0" encoding="utf-8"?>
<sst xmlns="http://schemas.openxmlformats.org/spreadsheetml/2006/main" count="223" uniqueCount="163">
  <si>
    <t>Pflicht</t>
  </si>
  <si>
    <t>Pflicht wenn vorhanden</t>
  </si>
  <si>
    <t>Zur Auswahl</t>
  </si>
  <si>
    <t>kWh</t>
  </si>
  <si>
    <t>Umrechnung auf kWh</t>
  </si>
  <si>
    <t>Dichte</t>
  </si>
  <si>
    <t>Brennwert</t>
  </si>
  <si>
    <t>Energie</t>
  </si>
  <si>
    <t>m3</t>
  </si>
  <si>
    <t>l</t>
  </si>
  <si>
    <t>Champ de saisie (obligatoire)</t>
  </si>
  <si>
    <t>Liste déroulante (obligatoire)</t>
  </si>
  <si>
    <t>Nom du projet :</t>
  </si>
  <si>
    <t>Adresse du bâtiment :</t>
  </si>
  <si>
    <t>Année de première occupation</t>
  </si>
  <si>
    <t>Liste déroulante</t>
  </si>
  <si>
    <t>Oui</t>
  </si>
  <si>
    <t>Non</t>
  </si>
  <si>
    <t>Des modifications pertinentes sur le plan énergétique ont-elles été effectuées ?</t>
  </si>
  <si>
    <t>Remplacement du producteur de chaleur</t>
  </si>
  <si>
    <t>Type</t>
  </si>
  <si>
    <t>Puissance</t>
  </si>
  <si>
    <t>Taux de couverture</t>
  </si>
  <si>
    <t>Rendement</t>
  </si>
  <si>
    <t>Photovoltaïque</t>
  </si>
  <si>
    <t>Rendement annuel spécifique</t>
  </si>
  <si>
    <t>Procédure de justification</t>
  </si>
  <si>
    <t>Températures ambiantes moyennes</t>
  </si>
  <si>
    <t>jamais</t>
  </si>
  <si>
    <t>rarement</t>
  </si>
  <si>
    <t>souvent</t>
  </si>
  <si>
    <t>Taux d'inoccupation de l'ensemble des logements</t>
  </si>
  <si>
    <t>oui</t>
  </si>
  <si>
    <t>non</t>
  </si>
  <si>
    <t>souvent fermés</t>
  </si>
  <si>
    <t>toujours fermés</t>
  </si>
  <si>
    <r>
      <rPr>
        <b/>
        <sz val="12"/>
        <color theme="1"/>
        <rFont val="Calibri"/>
        <family val="2"/>
        <scheme val="minor"/>
      </rPr>
      <t>Justificatif</t>
    </r>
    <r>
      <rPr>
        <b/>
        <sz val="11"/>
        <color theme="1"/>
        <rFont val="Calibri"/>
        <family val="2"/>
        <scheme val="minor"/>
      </rPr>
      <t xml:space="preserve"> 
</t>
    </r>
    <r>
      <rPr>
        <b/>
        <sz val="14"/>
        <color theme="1"/>
        <rFont val="Calibri"/>
        <family val="2"/>
        <scheme val="minor"/>
      </rPr>
      <t>Minergie-Exploitation</t>
    </r>
  </si>
  <si>
    <t>Justificatif Minergie-Exploitation 2025.1, à utiliser jusqu'au 31 décembre 2025</t>
  </si>
  <si>
    <r>
      <rPr>
        <b/>
        <sz val="12"/>
        <color theme="1"/>
        <rFont val="Calibri"/>
        <family val="2"/>
        <scheme val="minor"/>
      </rPr>
      <t>Justificatif</t>
    </r>
    <r>
      <rPr>
        <b/>
        <sz val="14"/>
        <color theme="1"/>
        <rFont val="Calibri"/>
        <family val="2"/>
        <scheme val="minor"/>
      </rPr>
      <t xml:space="preserve"> 
Minergie-Exploitation</t>
    </r>
  </si>
  <si>
    <t>Télécharger capture d'écran</t>
  </si>
  <si>
    <t>Niveau de température et circulation de l'eau chaude sanitaire</t>
  </si>
  <si>
    <t>Commentaire</t>
  </si>
  <si>
    <t>Isolation des conduites et des robinetteries</t>
  </si>
  <si>
    <t>réglages vérifiés et corrects</t>
  </si>
  <si>
    <t>réglages non vérifiables</t>
  </si>
  <si>
    <t>réglages non vérifiés</t>
  </si>
  <si>
    <t>isolation à améliorer</t>
  </si>
  <si>
    <t>Méthode 2 (monitoring de la température)</t>
  </si>
  <si>
    <t>parfois fermés</t>
  </si>
  <si>
    <t>Monitoring (Méthode 2)</t>
  </si>
  <si>
    <t>Exigences supplémentaires (Méthode 1)</t>
  </si>
  <si>
    <t xml:space="preserve">Points de mesure </t>
  </si>
  <si>
    <t>Température de départ sonde géothermique</t>
  </si>
  <si>
    <t>Température de retour sonde géothermique</t>
  </si>
  <si>
    <t>Température extérieure</t>
  </si>
  <si>
    <t>Température de départ par producteur de chaleur</t>
  </si>
  <si>
    <t>Température de retour par producteur de chaleur</t>
  </si>
  <si>
    <t>Température accumulateur combiné</t>
  </si>
  <si>
    <t>Température eau chaude sanitaire / circulation</t>
  </si>
  <si>
    <t>Température des gaz de combustion</t>
  </si>
  <si>
    <t>Contrôle</t>
  </si>
  <si>
    <t>Mesures prises</t>
  </si>
  <si>
    <t>Gestion de l'accumulateur de chaleur</t>
  </si>
  <si>
    <t>Production efficace de l'eau chaude sanitaire</t>
  </si>
  <si>
    <t>Variante justificatif Monitoring+</t>
  </si>
  <si>
    <t>Consommation totale d'énergie</t>
  </si>
  <si>
    <t>Exigences principales (Méthode 2)</t>
  </si>
  <si>
    <t>Contrôle ventilation</t>
  </si>
  <si>
    <t>Commentaire et téléchargement du document d'entretien</t>
  </si>
  <si>
    <t>Documentation et commentaire</t>
  </si>
  <si>
    <t>Installation PV</t>
  </si>
  <si>
    <t>Test de fonctionnement de l'installation PV</t>
  </si>
  <si>
    <t>Autres documents et annexes</t>
  </si>
  <si>
    <t>Exigences pour bâtiments administratifs</t>
  </si>
  <si>
    <t>Ventilation</t>
  </si>
  <si>
    <t>Test de fonctionnement de la récupération de chaleur</t>
  </si>
  <si>
    <t xml:space="preserve">Éclairage </t>
  </si>
  <si>
    <t>Intensité lumineuse adaptée aux besoins</t>
  </si>
  <si>
    <t>Documentation et commentaires</t>
  </si>
  <si>
    <t>Les heures d'exploitation sont adaptées aux heures d'utilisation</t>
  </si>
  <si>
    <t>Les salles des serveurs ne sont pas refroidies plus que nécessaire</t>
  </si>
  <si>
    <t>Déclaration état actuel et modification</t>
  </si>
  <si>
    <t>Catégorie d'ouvrages "administration" présente ?</t>
  </si>
  <si>
    <t>Annonce de modifications apportées à des bâtiments existants jointe ?</t>
  </si>
  <si>
    <t>Puissance installée totale</t>
  </si>
  <si>
    <t>Méthode 1 (Module Monitoring)</t>
  </si>
  <si>
    <t>Informations sur le comportement des utilisateurs</t>
  </si>
  <si>
    <t>Besoins supplémentaires spéciaux (sauna, piscine, etc.)</t>
  </si>
  <si>
    <t>Estimation des besoins supplémentaires spéciaux en kWh</t>
  </si>
  <si>
    <t>réglages disposant d'un potentiel d'optimisation</t>
  </si>
  <si>
    <t>Corps de chauffe électrique pour la production d'eau chaude sanitaire</t>
  </si>
  <si>
    <t>corps de chauffe électrique utilisé tel que planifié</t>
  </si>
  <si>
    <t>pas de corps de chauffe électrique présent</t>
  </si>
  <si>
    <t>corps de chauffe électrique disposant d'un potentiel d'optimisation</t>
  </si>
  <si>
    <t>Réglage et maintenance de l'installation de ventilation</t>
  </si>
  <si>
    <t>réglages vérifiés et maintenance effectuée</t>
  </si>
  <si>
    <t>impossible à vérifier</t>
  </si>
  <si>
    <t>maintenance et réglage disposant d'un potentiel d'optimisation</t>
  </si>
  <si>
    <t>améliorations effectuées</t>
  </si>
  <si>
    <t>non diponible</t>
  </si>
  <si>
    <t>Température de départ par groupe de chauffage</t>
  </si>
  <si>
    <t>Température de retour par groupe de chauffage</t>
  </si>
  <si>
    <t>Température accumulateur de chaleur</t>
  </si>
  <si>
    <t>Température boiler d'eau chaude sanitaire</t>
  </si>
  <si>
    <t>Composants du système vérifié</t>
  </si>
  <si>
    <t>Pas de production inutile de chaleur</t>
  </si>
  <si>
    <t>Concomitance du chauffage et du refroidissement</t>
  </si>
  <si>
    <t>st</t>
  </si>
  <si>
    <t>Consommation d'énergie finale : électricité PAC</t>
  </si>
  <si>
    <t>Consommation d'énergie finale : électricité pour chauffage électrique / corps de chauffe</t>
  </si>
  <si>
    <t>Consommation d'énergie finale : copeaux de bois</t>
  </si>
  <si>
    <t>Consommation d'énergie finale : bûches</t>
  </si>
  <si>
    <t>Consommation d'énergie finale : pellets</t>
  </si>
  <si>
    <t>Consommation d'énergie finale : gaz</t>
  </si>
  <si>
    <t>Consommation d'énergie finale : mazout</t>
  </si>
  <si>
    <t>Exigences complémentaires (Méthode 2)</t>
  </si>
  <si>
    <t>Remplacement des filtres et maintenance</t>
  </si>
  <si>
    <t>effectué régulièrement</t>
  </si>
  <si>
    <t>vérification impossible</t>
  </si>
  <si>
    <t>diffuseurs d'air vérifiés</t>
  </si>
  <si>
    <t>diffuseurs d'air non vérifiés</t>
  </si>
  <si>
    <t>aucune maintenance</t>
  </si>
  <si>
    <t>pas possible</t>
  </si>
  <si>
    <t>aucune installation PV présente</t>
  </si>
  <si>
    <t>fonctionnement pas OK</t>
  </si>
  <si>
    <t>fonctionnement OK</t>
  </si>
  <si>
    <t>Test de fonctionnement de l'installation de ventilation</t>
  </si>
  <si>
    <t>Contrôle des modules : encrassement, ombrage et dommages</t>
  </si>
  <si>
    <t>Réglages pertinents de la courbe de chauffage</t>
  </si>
  <si>
    <t>Heures de fonctionnement adapté aux heures d'utilisation</t>
  </si>
  <si>
    <t>pas présent</t>
  </si>
  <si>
    <t>Débits d'air vérifiés et réglés</t>
  </si>
  <si>
    <t>Fonctionnement mixte air recyclé/air neuf vérifié en cas de températures extérieures élevées</t>
  </si>
  <si>
    <t>Réglages de la commande d'éclairage vérifiés (valeur de consigne de la lumière du jour, temporisation)</t>
  </si>
  <si>
    <t>Le fonctionnement et les réglages des protections solaires ont été vérifiées, les utilisateurs ont reçu des instructions</t>
  </si>
  <si>
    <t>les réglages ont été optimisés</t>
  </si>
  <si>
    <t>Utilisation de dispositifs d'ombrage extérieurs des fenêtres pendant la journée en hiver</t>
  </si>
  <si>
    <t>Cycles marche/arrêt du producteur de chaleur</t>
  </si>
  <si>
    <t>Refroidissement du terrain (PAC sol-eau)</t>
  </si>
  <si>
    <t>Fonction du solaire thermique</t>
  </si>
  <si>
    <t>Exploitation de la technique de condensation</t>
  </si>
  <si>
    <t>Consommation de chaleur pour le chauffage</t>
  </si>
  <si>
    <t>Consommation globale de chaleur</t>
  </si>
  <si>
    <t>Réglages de l'installation vérifiés</t>
  </si>
  <si>
    <t>consommation de chaleur</t>
  </si>
  <si>
    <t>consommation globale de chaleur</t>
  </si>
  <si>
    <t>consmmation d'énergie finale pour le chauffage</t>
  </si>
  <si>
    <t>consmmation d'énergie finale pour la chaleur globale</t>
  </si>
  <si>
    <t>isolation OK</t>
  </si>
  <si>
    <r>
      <rPr>
        <b/>
        <sz val="11"/>
        <color theme="1"/>
        <rFont val="Calibri"/>
        <family val="2"/>
        <scheme val="minor"/>
      </rPr>
      <t>Instruction</t>
    </r>
    <r>
      <rPr>
        <sz val="11"/>
        <color theme="1"/>
        <rFont val="Calibri"/>
        <family val="2"/>
        <scheme val="minor"/>
      </rPr>
      <t xml:space="preserve">
Ce formulaire sert </t>
    </r>
    <r>
      <rPr>
        <sz val="11"/>
        <rFont val="Calibri"/>
        <family val="2"/>
        <scheme val="minor"/>
      </rPr>
      <t>à</t>
    </r>
    <r>
      <rPr>
        <sz val="11"/>
        <color theme="1"/>
        <rFont val="Calibri"/>
        <family val="2"/>
        <scheme val="minor"/>
      </rPr>
      <t xml:space="preserve"> la justification du standard Minergie-Exploitation. Le justificatif rempli doit être téléchargé sur la plateforme des labels. Le formulaire de demande est généré automatiquement après la dépose sur la plateforme des labels.
Veuillez respecter le code couleur suivant lorsque vous remplissez le formulaire :</t>
    </r>
  </si>
  <si>
    <t>N° parcelle</t>
  </si>
  <si>
    <t>N° de projet :</t>
  </si>
  <si>
    <r>
      <t xml:space="preserve">Besoin de chaleur effectif pour le chauffage après </t>
    </r>
    <r>
      <rPr>
        <sz val="11"/>
        <rFont val="Calibri"/>
        <family val="2"/>
        <scheme val="minor"/>
      </rPr>
      <t>modifications</t>
    </r>
  </si>
  <si>
    <r>
      <rPr>
        <b/>
        <sz val="11"/>
        <rFont val="Calibri"/>
        <family val="2"/>
        <scheme val="minor"/>
      </rPr>
      <t>Rafraîchissement</t>
    </r>
    <r>
      <rPr>
        <b/>
        <sz val="11"/>
        <color theme="1"/>
        <rFont val="Calibri"/>
        <family val="2"/>
        <scheme val="minor"/>
      </rPr>
      <t xml:space="preserve"> / climatisation</t>
    </r>
  </si>
  <si>
    <t>en permanence</t>
  </si>
  <si>
    <t>Upload des photos et des séries de données</t>
  </si>
  <si>
    <t>Réglages de la température de l'air fourni vérifiés, ventilation avec système de chauffage/refroidissement ajustée</t>
  </si>
  <si>
    <t>Froid / climatisation / rafraîchissement</t>
  </si>
  <si>
    <t>Un concept de rafraîchissement est disponible</t>
  </si>
  <si>
    <t>Les séquences de chauffage et de rafraîchissement sont coordonnées</t>
  </si>
  <si>
    <t>Température de l'eau de rafraîchissement aussi élevée que possible</t>
  </si>
  <si>
    <t>La courbe de rafraîchissement a été réglée</t>
  </si>
  <si>
    <t>Aération par les fenêtres pendant la période de chauffage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</si>
</sst>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b/>
      <i/>
      <sz val="14"/>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14"/>
      <color theme="1"/>
      <name val="Calibri"/>
      <family val="2"/>
      <scheme val="minor"/>
    </font>
    <font>
      <b/>
      <sz val="12"/>
      <color theme="1"/>
      <name val="Calibri"/>
      <family val="2"/>
      <scheme val="minor"/>
    </font>
    <font>
      <b/>
      <sz val="9"/>
      <color theme="1"/>
      <name val="Calibri"/>
      <family val="2"/>
      <scheme val="minor"/>
    </font>
    <font>
      <b/>
      <sz val="14"/>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FFB9"/>
        <bgColor indexed="64"/>
      </patternFill>
    </fill>
    <fill>
      <patternFill patternType="solid">
        <fgColor rgb="FFFFFFC5"/>
        <bgColor indexed="64"/>
      </patternFill>
    </fill>
    <fill>
      <patternFill patternType="solid">
        <fgColor rgb="FFFFFFA7"/>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26">
    <xf numFmtId="0" fontId="0" fillId="0" borderId="0" xfId="0"/>
    <xf numFmtId="0" fontId="0" fillId="5" borderId="16" xfId="0" applyFill="1" applyBorder="1" applyAlignment="1" applyProtection="1">
      <alignment horizontal="left" vertical="center" wrapText="1"/>
      <protection locked="0"/>
    </xf>
    <xf numFmtId="0" fontId="0" fillId="5" borderId="17" xfId="0" applyFill="1" applyBorder="1" applyAlignment="1" applyProtection="1">
      <alignment horizontal="left" vertical="center"/>
      <protection locked="0"/>
    </xf>
    <xf numFmtId="0" fontId="0" fillId="2" borderId="0" xfId="0" applyFill="1"/>
    <xf numFmtId="0" fontId="6" fillId="2" borderId="0" xfId="0" applyFont="1" applyFill="1" applyAlignment="1">
      <alignment horizontal="center" wrapText="1"/>
    </xf>
    <xf numFmtId="0" fontId="9" fillId="2" borderId="0" xfId="0" applyFont="1" applyFill="1" applyAlignment="1">
      <alignment horizontal="center" vertical="center" wrapText="1"/>
    </xf>
    <xf numFmtId="0" fontId="0" fillId="5" borderId="7" xfId="0"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6" fillId="2" borderId="5" xfId="0" applyFont="1" applyFill="1" applyBorder="1" applyAlignment="1">
      <alignment horizontal="left" vertical="top" wrapText="1"/>
    </xf>
    <xf numFmtId="0" fontId="6" fillId="2" borderId="8" xfId="0" applyFont="1" applyFill="1" applyBorder="1" applyAlignment="1">
      <alignment horizontal="left" vertical="top"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0" xfId="0" applyFill="1" applyAlignment="1">
      <alignment horizontal="left" vertical="center"/>
    </xf>
    <xf numFmtId="0" fontId="0" fillId="2" borderId="7" xfId="0" applyFill="1" applyBorder="1" applyAlignment="1">
      <alignment horizontal="left" vertical="center" wrapText="1"/>
    </xf>
    <xf numFmtId="0" fontId="0" fillId="2" borderId="0" xfId="0" applyFill="1" applyAlignment="1">
      <alignment vertical="center"/>
    </xf>
    <xf numFmtId="0" fontId="0" fillId="2" borderId="0" xfId="0" applyFill="1" applyAlignment="1">
      <alignment horizontal="left" wrapText="1"/>
    </xf>
    <xf numFmtId="0" fontId="1" fillId="2" borderId="0" xfId="0" applyFont="1" applyFill="1" applyAlignment="1">
      <alignment wrapText="1"/>
    </xf>
    <xf numFmtId="0" fontId="0" fillId="2" borderId="0" xfId="0" applyFill="1" applyAlignment="1">
      <alignment wrapText="1"/>
    </xf>
    <xf numFmtId="0" fontId="6" fillId="2" borderId="0" xfId="0" applyFont="1" applyFill="1" applyAlignment="1">
      <alignment horizontal="left"/>
    </xf>
    <xf numFmtId="0" fontId="6" fillId="2" borderId="0" xfId="0" applyFont="1" applyFill="1" applyAlignment="1">
      <alignment horizontal="right"/>
    </xf>
    <xf numFmtId="0" fontId="6" fillId="2" borderId="1" xfId="0" applyFont="1" applyFill="1" applyBorder="1" applyAlignment="1">
      <alignment horizontal="left"/>
    </xf>
    <xf numFmtId="0" fontId="7" fillId="2" borderId="1" xfId="0" applyFont="1" applyFill="1" applyBorder="1" applyAlignment="1">
      <alignment horizontal="center" vertical="center" wrapText="1"/>
    </xf>
    <xf numFmtId="0" fontId="0" fillId="2" borderId="0" xfId="0" applyFill="1" applyAlignment="1">
      <alignment horizontal="left" vertical="top"/>
    </xf>
    <xf numFmtId="0" fontId="0" fillId="2" borderId="36" xfId="0" applyFill="1" applyBorder="1" applyAlignment="1">
      <alignment horizontal="left" vertical="center" wrapText="1"/>
    </xf>
    <xf numFmtId="0" fontId="0" fillId="2" borderId="32" xfId="0" applyFill="1" applyBorder="1" applyAlignment="1">
      <alignment horizontal="left" vertical="top" wrapText="1"/>
    </xf>
    <xf numFmtId="0" fontId="0" fillId="2" borderId="32" xfId="0" applyFill="1" applyBorder="1" applyAlignment="1">
      <alignment horizontal="left" vertical="center" wrapText="1"/>
    </xf>
    <xf numFmtId="0" fontId="0" fillId="2" borderId="34" xfId="0" applyFill="1" applyBorder="1" applyAlignment="1">
      <alignment horizontal="left" vertical="center" wrapText="1"/>
    </xf>
    <xf numFmtId="0" fontId="0" fillId="3" borderId="37" xfId="0" applyFill="1" applyBorder="1" applyAlignment="1" applyProtection="1">
      <alignment horizontal="left" vertical="center"/>
      <protection locked="0"/>
    </xf>
    <xf numFmtId="0" fontId="0" fillId="4" borderId="33" xfId="0" applyFill="1" applyBorder="1" applyAlignment="1" applyProtection="1">
      <alignment horizontal="left" vertical="top" wrapText="1"/>
      <protection locked="0"/>
    </xf>
    <xf numFmtId="0" fontId="0" fillId="3" borderId="33"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2" borderId="1" xfId="0" applyFill="1" applyBorder="1" applyAlignment="1">
      <alignment wrapText="1"/>
    </xf>
    <xf numFmtId="0" fontId="0" fillId="2" borderId="38" xfId="0" applyFill="1" applyBorder="1" applyAlignment="1">
      <alignment horizontal="left" vertical="center" wrapText="1"/>
    </xf>
    <xf numFmtId="0" fontId="4" fillId="2" borderId="0" xfId="0" applyFont="1" applyFill="1" applyAlignment="1">
      <alignment horizontal="left" vertical="center"/>
    </xf>
    <xf numFmtId="0" fontId="0" fillId="2" borderId="34" xfId="0" applyFill="1" applyBorder="1" applyAlignment="1">
      <alignment horizontal="left" vertical="top" wrapText="1"/>
    </xf>
    <xf numFmtId="0" fontId="5" fillId="2" borderId="40" xfId="0" applyFont="1" applyFill="1" applyBorder="1" applyAlignment="1">
      <alignment horizontal="left" vertical="center" wrapText="1"/>
    </xf>
    <xf numFmtId="0" fontId="5" fillId="2" borderId="41" xfId="0" applyFont="1" applyFill="1" applyBorder="1" applyAlignment="1">
      <alignment horizontal="right" vertical="center"/>
    </xf>
    <xf numFmtId="0" fontId="0" fillId="2" borderId="38" xfId="0" applyFill="1" applyBorder="1" applyAlignment="1">
      <alignment horizontal="left" vertical="top" wrapText="1"/>
    </xf>
    <xf numFmtId="0" fontId="0" fillId="2" borderId="36" xfId="0" applyFill="1" applyBorder="1" applyAlignment="1">
      <alignment horizontal="left" vertical="top" wrapText="1"/>
    </xf>
    <xf numFmtId="0" fontId="0" fillId="3" borderId="39" xfId="0" applyFill="1" applyBorder="1" applyAlignment="1" applyProtection="1">
      <alignment horizontal="left" vertical="center"/>
      <protection locked="0"/>
    </xf>
    <xf numFmtId="0" fontId="0" fillId="5" borderId="33" xfId="0" applyFill="1" applyBorder="1" applyAlignment="1" applyProtection="1">
      <alignment horizontal="left" vertical="top" wrapText="1"/>
      <protection locked="0"/>
    </xf>
    <xf numFmtId="0" fontId="0" fillId="5" borderId="33"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3"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39" xfId="0" applyFill="1" applyBorder="1" applyAlignment="1" applyProtection="1">
      <alignment horizontal="left" vertical="top"/>
      <protection locked="0"/>
    </xf>
    <xf numFmtId="0" fontId="0" fillId="3" borderId="33" xfId="0" applyFill="1" applyBorder="1" applyAlignment="1" applyProtection="1">
      <alignment horizontal="left" vertical="top"/>
      <protection locked="0"/>
    </xf>
    <xf numFmtId="0" fontId="6" fillId="2" borderId="0" xfId="0" applyFont="1" applyFill="1" applyAlignment="1">
      <alignment horizontal="left" vertical="center"/>
    </xf>
    <xf numFmtId="0" fontId="6" fillId="2" borderId="0" xfId="0" applyFont="1" applyFill="1" applyAlignment="1">
      <alignment horizontal="right" vertical="center"/>
    </xf>
    <xf numFmtId="0" fontId="2" fillId="2" borderId="1" xfId="0" applyFont="1" applyFill="1" applyBorder="1" applyAlignment="1">
      <alignment wrapText="1"/>
    </xf>
    <xf numFmtId="0" fontId="0" fillId="2" borderId="32" xfId="0" applyFill="1" applyBorder="1" applyAlignment="1">
      <alignment horizontal="left" vertical="top"/>
    </xf>
    <xf numFmtId="0" fontId="0" fillId="2" borderId="32" xfId="0" applyFill="1" applyBorder="1" applyAlignment="1">
      <alignment horizontal="left" vertical="center"/>
    </xf>
    <xf numFmtId="0" fontId="0" fillId="5" borderId="35" xfId="0" applyFill="1" applyBorder="1" applyAlignment="1" applyProtection="1">
      <alignment horizontal="left" vertical="top" wrapText="1"/>
      <protection locked="0"/>
    </xf>
    <xf numFmtId="0" fontId="0" fillId="3" borderId="37" xfId="0" applyFill="1" applyBorder="1" applyAlignment="1" applyProtection="1">
      <alignment horizontal="left" vertical="top"/>
      <protection locked="0"/>
    </xf>
    <xf numFmtId="0" fontId="0" fillId="6" borderId="0" xfId="0" applyFill="1"/>
    <xf numFmtId="0" fontId="0" fillId="2" borderId="0" xfId="0" applyFill="1" applyProtection="1">
      <protection locked="0"/>
    </xf>
    <xf numFmtId="0" fontId="11" fillId="2" borderId="16" xfId="0" applyFont="1" applyFill="1" applyBorder="1" applyAlignment="1">
      <alignment horizontal="left" vertical="center" wrapText="1"/>
    </xf>
    <xf numFmtId="0" fontId="11" fillId="2" borderId="36" xfId="0" applyFont="1" applyFill="1" applyBorder="1" applyAlignment="1">
      <alignment horizontal="left" vertical="center"/>
    </xf>
    <xf numFmtId="0" fontId="11" fillId="2" borderId="32" xfId="0" applyFont="1" applyFill="1" applyBorder="1" applyAlignment="1">
      <alignment horizontal="left" vertical="center" wrapText="1"/>
    </xf>
    <xf numFmtId="0" fontId="11" fillId="2" borderId="34" xfId="0" applyFont="1" applyFill="1" applyBorder="1" applyAlignment="1">
      <alignment horizontal="left" vertical="top" wrapText="1"/>
    </xf>
    <xf numFmtId="0" fontId="11" fillId="2" borderId="0" xfId="0" applyFont="1" applyFill="1" applyAlignment="1">
      <alignment horizontal="left" vertical="center"/>
    </xf>
    <xf numFmtId="0" fontId="11" fillId="2" borderId="36" xfId="0" applyFont="1" applyFill="1" applyBorder="1" applyAlignment="1">
      <alignment horizontal="left" vertical="center" wrapText="1"/>
    </xf>
    <xf numFmtId="0" fontId="0" fillId="2" borderId="27" xfId="0" applyFill="1" applyBorder="1" applyAlignment="1">
      <alignment horizontal="left" vertical="center" wrapText="1"/>
    </xf>
    <xf numFmtId="0" fontId="0" fillId="2" borderId="24" xfId="0" applyFill="1" applyBorder="1" applyAlignment="1">
      <alignment horizontal="left" vertical="center" wrapText="1"/>
    </xf>
    <xf numFmtId="0" fontId="0" fillId="2" borderId="28" xfId="0"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3" borderId="23"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5" borderId="12"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0" fontId="0" fillId="2" borderId="30"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2" borderId="26"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26"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3" borderId="9"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2" borderId="20" xfId="0" applyFill="1" applyBorder="1" applyAlignment="1">
      <alignment horizontal="left" vertical="center" wrapText="1"/>
    </xf>
    <xf numFmtId="0" fontId="0" fillId="2" borderId="29" xfId="0" applyFill="1" applyBorder="1" applyAlignment="1">
      <alignment horizontal="left" vertical="center" wrapText="1"/>
    </xf>
    <xf numFmtId="0" fontId="0" fillId="2" borderId="18" xfId="0" applyFill="1" applyBorder="1" applyAlignment="1">
      <alignment horizontal="left" vertical="center" wrapText="1"/>
    </xf>
    <xf numFmtId="0" fontId="0" fillId="2" borderId="22" xfId="0" applyFill="1" applyBorder="1" applyAlignment="1">
      <alignment horizontal="left" vertical="center" wrapText="1"/>
    </xf>
    <xf numFmtId="0" fontId="0" fillId="5" borderId="16" xfId="0" applyFill="1" applyBorder="1" applyAlignment="1" applyProtection="1">
      <alignment horizontal="left" vertical="center" wrapText="1"/>
      <protection locked="0"/>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left" wrapText="1"/>
    </xf>
    <xf numFmtId="0" fontId="6" fillId="2" borderId="5" xfId="0" applyFont="1" applyFill="1" applyBorder="1" applyAlignment="1">
      <alignment horizontal="right"/>
    </xf>
    <xf numFmtId="0" fontId="0" fillId="2" borderId="42" xfId="0" applyFill="1" applyBorder="1" applyAlignment="1">
      <alignment horizontal="left" vertical="top" wrapText="1"/>
    </xf>
    <xf numFmtId="0" fontId="0" fillId="2" borderId="6" xfId="0" applyFill="1" applyBorder="1" applyAlignment="1">
      <alignment horizontal="left" vertical="top" wrapText="1"/>
    </xf>
    <xf numFmtId="0" fontId="0" fillId="2" borderId="43" xfId="0" applyFill="1" applyBorder="1" applyAlignment="1">
      <alignment horizontal="left" vertical="top" wrapText="1"/>
    </xf>
    <xf numFmtId="0" fontId="0" fillId="2" borderId="3" xfId="0" applyFill="1" applyBorder="1" applyAlignment="1">
      <alignment horizont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0" fillId="2" borderId="3" xfId="0" applyFill="1" applyBorder="1" applyAlignment="1">
      <alignment horizontal="center"/>
    </xf>
  </cellXfs>
  <cellStyles count="1">
    <cellStyle name="Standard" xfId="0" builtinId="0"/>
  </cellStyles>
  <dxfs count="1">
    <dxf>
      <font>
        <strike val="0"/>
      </font>
      <fill>
        <patternFill>
          <bgColor theme="0" tint="-4.9989318521683403E-2"/>
        </patternFill>
      </fill>
    </dxf>
  </dxfs>
  <tableStyles count="0" defaultTableStyle="TableStyleMedium2" defaultPivotStyle="PivotStyleLight16"/>
  <colors>
    <mruColors>
      <color rgb="FFFFFFA7"/>
      <color rgb="FFDCFFB9"/>
      <color rgb="FFE2FFC5"/>
      <color rgb="FFFFFFC5"/>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1</xdr:row>
      <xdr:rowOff>66676</xdr:rowOff>
    </xdr:from>
    <xdr:to>
      <xdr:col>3</xdr:col>
      <xdr:colOff>892960</xdr:colOff>
      <xdr:row>1</xdr:row>
      <xdr:rowOff>645868</xdr:rowOff>
    </xdr:to>
    <xdr:pic>
      <xdr:nvPicPr>
        <xdr:cNvPr id="3" name="Grafik 2">
          <a:extLst>
            <a:ext uri="{FF2B5EF4-FFF2-40B4-BE49-F238E27FC236}">
              <a16:creationId xmlns:a16="http://schemas.microsoft.com/office/drawing/2014/main" id="{17C18E15-4DF9-F6EB-F96E-8D0262BC3A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6" y="257176"/>
          <a:ext cx="2914649" cy="579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1</xdr:col>
      <xdr:colOff>2990849</xdr:colOff>
      <xdr:row>1</xdr:row>
      <xdr:rowOff>655392</xdr:rowOff>
    </xdr:to>
    <xdr:pic>
      <xdr:nvPicPr>
        <xdr:cNvPr id="3" name="Grafik 2">
          <a:extLst>
            <a:ext uri="{FF2B5EF4-FFF2-40B4-BE49-F238E27FC236}">
              <a16:creationId xmlns:a16="http://schemas.microsoft.com/office/drawing/2014/main" id="{C4C314FA-FEA1-493D-BDDC-A9EB495A1F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266700"/>
          <a:ext cx="2914649" cy="579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1</xdr:col>
      <xdr:colOff>2990849</xdr:colOff>
      <xdr:row>1</xdr:row>
      <xdr:rowOff>659202</xdr:rowOff>
    </xdr:to>
    <xdr:pic>
      <xdr:nvPicPr>
        <xdr:cNvPr id="2" name="Grafik 1">
          <a:extLst>
            <a:ext uri="{FF2B5EF4-FFF2-40B4-BE49-F238E27FC236}">
              <a16:creationId xmlns:a16="http://schemas.microsoft.com/office/drawing/2014/main" id="{3D2497F2-E341-4171-B4F8-197E9C8134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266700"/>
          <a:ext cx="2914649" cy="5791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1</xdr:col>
      <xdr:colOff>2981324</xdr:colOff>
      <xdr:row>1</xdr:row>
      <xdr:rowOff>655392</xdr:rowOff>
    </xdr:to>
    <xdr:pic>
      <xdr:nvPicPr>
        <xdr:cNvPr id="2" name="Grafik 1">
          <a:extLst>
            <a:ext uri="{FF2B5EF4-FFF2-40B4-BE49-F238E27FC236}">
              <a16:creationId xmlns:a16="http://schemas.microsoft.com/office/drawing/2014/main" id="{A32FDBF5-34DC-4797-93E5-3C24599E2E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66700"/>
          <a:ext cx="2914649" cy="579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76200</xdr:rowOff>
    </xdr:from>
    <xdr:to>
      <xdr:col>1</xdr:col>
      <xdr:colOff>2971799</xdr:colOff>
      <xdr:row>1</xdr:row>
      <xdr:rowOff>655392</xdr:rowOff>
    </xdr:to>
    <xdr:pic>
      <xdr:nvPicPr>
        <xdr:cNvPr id="3" name="Grafik 2">
          <a:extLst>
            <a:ext uri="{FF2B5EF4-FFF2-40B4-BE49-F238E27FC236}">
              <a16:creationId xmlns:a16="http://schemas.microsoft.com/office/drawing/2014/main" id="{8E9094E1-71CD-433D-9A80-0B38FBCDC0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66700"/>
          <a:ext cx="2914649" cy="579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8</xdr:col>
      <xdr:colOff>93617</xdr:colOff>
      <xdr:row>30</xdr:row>
      <xdr:rowOff>106070</xdr:rowOff>
    </xdr:to>
    <xdr:pic>
      <xdr:nvPicPr>
        <xdr:cNvPr id="2" name="Grafik 1">
          <a:extLst>
            <a:ext uri="{FF2B5EF4-FFF2-40B4-BE49-F238E27FC236}">
              <a16:creationId xmlns:a16="http://schemas.microsoft.com/office/drawing/2014/main" id="{69FDD5A7-4ED5-44E9-B601-C9A3AD9AC3FA}"/>
            </a:ext>
          </a:extLst>
        </xdr:cNvPr>
        <xdr:cNvPicPr>
          <a:picLocks noChangeAspect="1"/>
        </xdr:cNvPicPr>
      </xdr:nvPicPr>
      <xdr:blipFill>
        <a:blip xmlns:r="http://schemas.openxmlformats.org/officeDocument/2006/relationships" r:embed="rId1"/>
        <a:stretch>
          <a:fillRect/>
        </a:stretch>
      </xdr:blipFill>
      <xdr:spPr>
        <a:xfrm>
          <a:off x="790575" y="190500"/>
          <a:ext cx="5627642" cy="534482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9755-21DC-429F-9AE1-879B8D74E0E0}">
  <sheetPr codeName="Tabelle1">
    <pageSetUpPr fitToPage="1"/>
  </sheetPr>
  <dimension ref="B1:Q39"/>
  <sheetViews>
    <sheetView zoomScaleNormal="100" workbookViewId="0">
      <selection activeCell="E29" sqref="E29:H29"/>
    </sheetView>
  </sheetViews>
  <sheetFormatPr baseColWidth="10" defaultColWidth="11.44140625" defaultRowHeight="14.4" x14ac:dyDescent="0.3"/>
  <cols>
    <col min="1" max="1" width="2.5546875" style="3" customWidth="1"/>
    <col min="2" max="2" width="23.6640625" style="18" customWidth="1"/>
    <col min="3" max="3" width="7.6640625" style="18" customWidth="1"/>
    <col min="4" max="4" width="23.6640625" style="18" customWidth="1"/>
    <col min="5" max="5" width="10.6640625" style="18" customWidth="1"/>
    <col min="6" max="6" width="18.6640625" style="18" customWidth="1"/>
    <col min="7" max="7" width="16.6640625" style="18" customWidth="1"/>
    <col min="8" max="8" width="15.44140625" style="3" customWidth="1"/>
    <col min="9" max="12" width="2.5546875" style="3" customWidth="1"/>
    <col min="13" max="13" width="24.88671875" style="3" hidden="1" customWidth="1"/>
    <col min="14" max="14" width="4" style="3" hidden="1" customWidth="1"/>
    <col min="15" max="15" width="11.6640625" style="3" hidden="1" customWidth="1"/>
    <col min="16" max="16" width="9.44140625" style="3" hidden="1" customWidth="1"/>
    <col min="17" max="17" width="11.44140625" style="3" hidden="1" customWidth="1"/>
    <col min="18" max="16384" width="11.44140625" style="3"/>
  </cols>
  <sheetData>
    <row r="1" spans="2:14" x14ac:dyDescent="0.3">
      <c r="B1" s="113">
        <v>2025.1</v>
      </c>
      <c r="C1" s="113"/>
      <c r="D1" s="113"/>
      <c r="E1" s="114" t="s">
        <v>37</v>
      </c>
      <c r="F1" s="114"/>
      <c r="G1" s="114"/>
      <c r="H1" s="114"/>
    </row>
    <row r="2" spans="2:14" ht="57" customHeight="1" x14ac:dyDescent="0.3">
      <c r="B2" s="110"/>
      <c r="C2" s="111"/>
      <c r="D2" s="112"/>
      <c r="E2" s="107" t="s">
        <v>36</v>
      </c>
      <c r="F2" s="108"/>
      <c r="G2" s="108"/>
      <c r="H2" s="109"/>
    </row>
    <row r="3" spans="2:14" x14ac:dyDescent="0.3">
      <c r="B3" s="4"/>
      <c r="C3" s="4"/>
      <c r="D3" s="4"/>
      <c r="E3" s="5"/>
      <c r="F3" s="5"/>
      <c r="G3" s="5"/>
      <c r="H3" s="5"/>
    </row>
    <row r="4" spans="2:14" ht="73.5" customHeight="1" x14ac:dyDescent="0.3">
      <c r="B4" s="115" t="s">
        <v>149</v>
      </c>
      <c r="C4" s="116"/>
      <c r="D4" s="116"/>
      <c r="E4" s="116"/>
      <c r="F4" s="116"/>
      <c r="G4" s="116"/>
      <c r="H4" s="117"/>
    </row>
    <row r="5" spans="2:14" ht="32.25" customHeight="1" x14ac:dyDescent="0.3">
      <c r="B5" s="6" t="s">
        <v>10</v>
      </c>
      <c r="C5" s="7"/>
      <c r="D5" s="8" t="s">
        <v>11</v>
      </c>
      <c r="E5" s="9"/>
      <c r="F5" s="9"/>
      <c r="G5" s="9"/>
      <c r="H5" s="10"/>
    </row>
    <row r="7" spans="2:14" s="13" customFormat="1" ht="19.5" customHeight="1" x14ac:dyDescent="0.3">
      <c r="B7" s="11" t="s">
        <v>12</v>
      </c>
      <c r="C7" s="103"/>
      <c r="D7" s="103"/>
      <c r="E7" s="57" t="s">
        <v>150</v>
      </c>
      <c r="F7" s="1"/>
      <c r="G7" s="12" t="s">
        <v>151</v>
      </c>
      <c r="H7" s="2"/>
    </row>
    <row r="8" spans="2:14" s="13" customFormat="1" ht="19.5" customHeight="1" x14ac:dyDescent="0.3">
      <c r="B8" s="14" t="s">
        <v>13</v>
      </c>
      <c r="C8" s="82"/>
      <c r="D8" s="82"/>
      <c r="E8" s="82"/>
      <c r="F8" s="82"/>
      <c r="G8" s="82"/>
      <c r="H8" s="83"/>
    </row>
    <row r="10" spans="2:14" s="15" customFormat="1" ht="25.5" customHeight="1" x14ac:dyDescent="0.3">
      <c r="B10" s="104" t="s">
        <v>81</v>
      </c>
      <c r="C10" s="105"/>
      <c r="D10" s="105"/>
      <c r="E10" s="105"/>
      <c r="F10" s="105"/>
      <c r="G10" s="105"/>
      <c r="H10" s="106"/>
      <c r="M10" s="15" t="s">
        <v>15</v>
      </c>
    </row>
    <row r="11" spans="2:14" s="15" customFormat="1" ht="19.5" customHeight="1" x14ac:dyDescent="0.3">
      <c r="B11" s="78" t="s">
        <v>14</v>
      </c>
      <c r="C11" s="79"/>
      <c r="D11" s="80"/>
      <c r="E11" s="75"/>
      <c r="F11" s="76"/>
      <c r="G11" s="76"/>
      <c r="H11" s="77"/>
    </row>
    <row r="12" spans="2:14" s="15" customFormat="1" ht="30" customHeight="1" x14ac:dyDescent="0.3">
      <c r="B12" s="84" t="s">
        <v>18</v>
      </c>
      <c r="C12" s="85"/>
      <c r="D12" s="86"/>
      <c r="E12" s="90"/>
      <c r="F12" s="91"/>
      <c r="G12" s="91"/>
      <c r="H12" s="92"/>
      <c r="M12" s="15" t="s">
        <v>16</v>
      </c>
      <c r="N12" s="15" t="s">
        <v>17</v>
      </c>
    </row>
    <row r="13" spans="2:14" s="15" customFormat="1" ht="19.5" customHeight="1" x14ac:dyDescent="0.3">
      <c r="B13" s="84" t="s">
        <v>82</v>
      </c>
      <c r="C13" s="85"/>
      <c r="D13" s="86"/>
      <c r="E13" s="90"/>
      <c r="F13" s="91"/>
      <c r="G13" s="91"/>
      <c r="H13" s="92"/>
    </row>
    <row r="14" spans="2:14" ht="30" customHeight="1" x14ac:dyDescent="0.3">
      <c r="B14" s="84" t="s">
        <v>83</v>
      </c>
      <c r="C14" s="85"/>
      <c r="D14" s="86"/>
      <c r="E14" s="90"/>
      <c r="F14" s="91"/>
      <c r="G14" s="91"/>
      <c r="H14" s="92"/>
    </row>
    <row r="15" spans="2:14" ht="30" customHeight="1" x14ac:dyDescent="0.3">
      <c r="B15" s="100" t="s">
        <v>152</v>
      </c>
      <c r="C15" s="101"/>
      <c r="D15" s="102"/>
      <c r="E15" s="96"/>
      <c r="F15" s="97"/>
      <c r="G15" s="97"/>
      <c r="H15" s="98"/>
    </row>
    <row r="16" spans="2:14" s="15" customFormat="1" ht="22.5" customHeight="1" x14ac:dyDescent="0.3">
      <c r="B16" s="66" t="s">
        <v>19</v>
      </c>
      <c r="C16" s="67"/>
      <c r="D16" s="67"/>
      <c r="E16" s="67"/>
      <c r="F16" s="67"/>
      <c r="G16" s="67"/>
      <c r="H16" s="68"/>
    </row>
    <row r="17" spans="2:14" s="13" customFormat="1" ht="19.5" customHeight="1" x14ac:dyDescent="0.3">
      <c r="B17" s="78" t="s">
        <v>20</v>
      </c>
      <c r="C17" s="79"/>
      <c r="D17" s="80"/>
      <c r="E17" s="75"/>
      <c r="F17" s="76"/>
      <c r="G17" s="76"/>
      <c r="H17" s="77"/>
    </row>
    <row r="18" spans="2:14" s="13" customFormat="1" ht="19.5" customHeight="1" x14ac:dyDescent="0.3">
      <c r="B18" s="84" t="s">
        <v>21</v>
      </c>
      <c r="C18" s="85"/>
      <c r="D18" s="86"/>
      <c r="E18" s="93"/>
      <c r="F18" s="94"/>
      <c r="G18" s="94"/>
      <c r="H18" s="95"/>
    </row>
    <row r="19" spans="2:14" s="13" customFormat="1" ht="19.5" customHeight="1" x14ac:dyDescent="0.3">
      <c r="B19" s="84" t="s">
        <v>22</v>
      </c>
      <c r="C19" s="85"/>
      <c r="D19" s="86"/>
      <c r="E19" s="93"/>
      <c r="F19" s="94"/>
      <c r="G19" s="94"/>
      <c r="H19" s="95"/>
    </row>
    <row r="20" spans="2:14" s="13" customFormat="1" ht="19.5" customHeight="1" x14ac:dyDescent="0.3">
      <c r="B20" s="100" t="s">
        <v>23</v>
      </c>
      <c r="C20" s="101"/>
      <c r="D20" s="102"/>
      <c r="E20" s="96"/>
      <c r="F20" s="97"/>
      <c r="G20" s="97"/>
      <c r="H20" s="98"/>
    </row>
    <row r="21" spans="2:14" s="15" customFormat="1" ht="22.5" customHeight="1" x14ac:dyDescent="0.3">
      <c r="B21" s="66" t="s">
        <v>153</v>
      </c>
      <c r="C21" s="67"/>
      <c r="D21" s="67"/>
      <c r="E21" s="67"/>
      <c r="F21" s="67"/>
      <c r="G21" s="67"/>
      <c r="H21" s="68"/>
    </row>
    <row r="22" spans="2:14" s="13" customFormat="1" ht="19.5" customHeight="1" x14ac:dyDescent="0.3">
      <c r="B22" s="78" t="s">
        <v>20</v>
      </c>
      <c r="C22" s="79"/>
      <c r="D22" s="80"/>
      <c r="E22" s="75"/>
      <c r="F22" s="76"/>
      <c r="G22" s="76"/>
      <c r="H22" s="77"/>
    </row>
    <row r="23" spans="2:14" s="13" customFormat="1" ht="19.5" customHeight="1" x14ac:dyDescent="0.3">
      <c r="B23" s="84" t="s">
        <v>21</v>
      </c>
      <c r="C23" s="85"/>
      <c r="D23" s="86"/>
      <c r="E23" s="93"/>
      <c r="F23" s="94"/>
      <c r="G23" s="94"/>
      <c r="H23" s="95"/>
    </row>
    <row r="24" spans="2:14" s="13" customFormat="1" ht="19.5" customHeight="1" x14ac:dyDescent="0.3">
      <c r="B24" s="100" t="s">
        <v>23</v>
      </c>
      <c r="C24" s="101"/>
      <c r="D24" s="102"/>
      <c r="E24" s="96"/>
      <c r="F24" s="97"/>
      <c r="G24" s="97"/>
      <c r="H24" s="98"/>
    </row>
    <row r="25" spans="2:14" ht="22.5" customHeight="1" x14ac:dyDescent="0.3">
      <c r="B25" s="66" t="s">
        <v>24</v>
      </c>
      <c r="C25" s="67"/>
      <c r="D25" s="67"/>
      <c r="E25" s="67"/>
      <c r="F25" s="67"/>
      <c r="G25" s="67"/>
      <c r="H25" s="68"/>
    </row>
    <row r="26" spans="2:14" s="13" customFormat="1" ht="19.5" customHeight="1" x14ac:dyDescent="0.3">
      <c r="B26" s="78" t="s">
        <v>84</v>
      </c>
      <c r="C26" s="79"/>
      <c r="D26" s="80"/>
      <c r="E26" s="75"/>
      <c r="F26" s="76"/>
      <c r="G26" s="76"/>
      <c r="H26" s="77"/>
    </row>
    <row r="27" spans="2:14" s="13" customFormat="1" ht="19.5" customHeight="1" x14ac:dyDescent="0.3">
      <c r="B27" s="84" t="s">
        <v>25</v>
      </c>
      <c r="C27" s="85"/>
      <c r="D27" s="86"/>
      <c r="E27" s="93"/>
      <c r="F27" s="94"/>
      <c r="G27" s="94"/>
      <c r="H27" s="95"/>
    </row>
    <row r="28" spans="2:14" s="13" customFormat="1" x14ac:dyDescent="0.3">
      <c r="B28" s="84"/>
      <c r="C28" s="85"/>
      <c r="D28" s="85"/>
      <c r="E28" s="85"/>
      <c r="F28" s="85"/>
      <c r="G28" s="85"/>
      <c r="H28" s="99"/>
    </row>
    <row r="29" spans="2:14" s="13" customFormat="1" ht="19.5" customHeight="1" x14ac:dyDescent="0.3">
      <c r="B29" s="63" t="s">
        <v>26</v>
      </c>
      <c r="C29" s="64"/>
      <c r="D29" s="65"/>
      <c r="E29" s="69"/>
      <c r="F29" s="70"/>
      <c r="G29" s="70"/>
      <c r="H29" s="71"/>
      <c r="M29" s="13" t="s">
        <v>85</v>
      </c>
      <c r="N29" s="13" t="s">
        <v>47</v>
      </c>
    </row>
    <row r="30" spans="2:14" x14ac:dyDescent="0.3">
      <c r="B30" s="16"/>
      <c r="C30" s="16"/>
      <c r="D30" s="16"/>
      <c r="E30" s="16"/>
      <c r="F30" s="16"/>
      <c r="G30" s="16"/>
      <c r="H30" s="16"/>
    </row>
    <row r="31" spans="2:14" s="15" customFormat="1" ht="25.5" customHeight="1" x14ac:dyDescent="0.3">
      <c r="B31" s="72" t="s">
        <v>86</v>
      </c>
      <c r="C31" s="73"/>
      <c r="D31" s="73"/>
      <c r="E31" s="73"/>
      <c r="F31" s="73"/>
      <c r="G31" s="73"/>
      <c r="H31" s="74"/>
    </row>
    <row r="32" spans="2:14" s="13" customFormat="1" ht="19.5" customHeight="1" x14ac:dyDescent="0.3">
      <c r="B32" s="78" t="s">
        <v>27</v>
      </c>
      <c r="C32" s="79"/>
      <c r="D32" s="80"/>
      <c r="E32" s="75"/>
      <c r="F32" s="76"/>
      <c r="G32" s="76"/>
      <c r="H32" s="77"/>
    </row>
    <row r="33" spans="2:16" s="13" customFormat="1" ht="19.5" customHeight="1" x14ac:dyDescent="0.3">
      <c r="B33" s="84" t="s">
        <v>162</v>
      </c>
      <c r="C33" s="85"/>
      <c r="D33" s="86"/>
      <c r="E33" s="90"/>
      <c r="F33" s="91"/>
      <c r="G33" s="91"/>
      <c r="H33" s="92"/>
      <c r="M33" s="13" t="s">
        <v>28</v>
      </c>
      <c r="N33" s="13" t="s">
        <v>29</v>
      </c>
      <c r="O33" s="13" t="s">
        <v>30</v>
      </c>
      <c r="P33" s="13" t="s">
        <v>154</v>
      </c>
    </row>
    <row r="34" spans="2:16" ht="30" customHeight="1" x14ac:dyDescent="0.3">
      <c r="B34" s="87" t="s">
        <v>136</v>
      </c>
      <c r="C34" s="88"/>
      <c r="D34" s="89"/>
      <c r="E34" s="90"/>
      <c r="F34" s="91"/>
      <c r="G34" s="91"/>
      <c r="H34" s="92"/>
      <c r="M34" s="3" t="s">
        <v>34</v>
      </c>
      <c r="N34" s="3" t="s">
        <v>48</v>
      </c>
      <c r="O34" s="3" t="s">
        <v>35</v>
      </c>
    </row>
    <row r="35" spans="2:16" s="13" customFormat="1" ht="19.5" customHeight="1" x14ac:dyDescent="0.3">
      <c r="B35" s="84" t="s">
        <v>31</v>
      </c>
      <c r="C35" s="85"/>
      <c r="D35" s="86"/>
      <c r="E35" s="93"/>
      <c r="F35" s="94"/>
      <c r="G35" s="94"/>
      <c r="H35" s="95"/>
    </row>
    <row r="36" spans="2:16" s="13" customFormat="1" ht="19.5" customHeight="1" x14ac:dyDescent="0.3">
      <c r="B36" s="84" t="s">
        <v>87</v>
      </c>
      <c r="C36" s="85"/>
      <c r="D36" s="86"/>
      <c r="E36" s="90"/>
      <c r="F36" s="91"/>
      <c r="G36" s="91"/>
      <c r="H36" s="92"/>
      <c r="M36" s="13" t="s">
        <v>32</v>
      </c>
      <c r="N36" s="13" t="s">
        <v>33</v>
      </c>
    </row>
    <row r="37" spans="2:16" s="13" customFormat="1" ht="19.5" customHeight="1" x14ac:dyDescent="0.3">
      <c r="B37" s="63" t="s">
        <v>88</v>
      </c>
      <c r="C37" s="64"/>
      <c r="D37" s="65"/>
      <c r="E37" s="81"/>
      <c r="F37" s="82"/>
      <c r="G37" s="82"/>
      <c r="H37" s="83"/>
    </row>
    <row r="39" spans="2:16" ht="18" x14ac:dyDescent="0.35">
      <c r="B39" s="17"/>
      <c r="C39" s="17"/>
      <c r="D39" s="17"/>
      <c r="E39" s="17"/>
      <c r="F39" s="17"/>
      <c r="G39" s="17"/>
    </row>
  </sheetData>
  <sheetProtection algorithmName="SHA-512" hashValue="OS9C/PqUn5xXgnHNH589zBBBHmiwmID5w7hbsYnWHzA4seNSV1l6a/98LRII7xi9Lx7qmaOZb5QME8ipeqR7EA==" saltValue="Y8/s8yKafjH87DzgzB+vpg==" spinCount="100000" sheet="1" objects="1" scenarios="1" selectLockedCells="1"/>
  <mergeCells count="55">
    <mergeCell ref="E2:H2"/>
    <mergeCell ref="B2:D2"/>
    <mergeCell ref="B1:D1"/>
    <mergeCell ref="E1:H1"/>
    <mergeCell ref="B4:H4"/>
    <mergeCell ref="B11:D11"/>
    <mergeCell ref="B12:D12"/>
    <mergeCell ref="B14:D14"/>
    <mergeCell ref="B15:D15"/>
    <mergeCell ref="C7:D7"/>
    <mergeCell ref="C8:H8"/>
    <mergeCell ref="B10:H10"/>
    <mergeCell ref="E11:H11"/>
    <mergeCell ref="E15:H15"/>
    <mergeCell ref="E19:H19"/>
    <mergeCell ref="E20:H20"/>
    <mergeCell ref="E12:H12"/>
    <mergeCell ref="E14:H14"/>
    <mergeCell ref="B16:H16"/>
    <mergeCell ref="B19:D19"/>
    <mergeCell ref="B20:D20"/>
    <mergeCell ref="B13:D13"/>
    <mergeCell ref="E13:H13"/>
    <mergeCell ref="E17:H17"/>
    <mergeCell ref="E18:H18"/>
    <mergeCell ref="B17:D17"/>
    <mergeCell ref="B18:D18"/>
    <mergeCell ref="B33:D33"/>
    <mergeCell ref="E33:H33"/>
    <mergeCell ref="E34:H34"/>
    <mergeCell ref="E36:H36"/>
    <mergeCell ref="E23:H23"/>
    <mergeCell ref="E24:H24"/>
    <mergeCell ref="E26:H26"/>
    <mergeCell ref="E27:H27"/>
    <mergeCell ref="E32:H32"/>
    <mergeCell ref="E35:H35"/>
    <mergeCell ref="B28:H28"/>
    <mergeCell ref="B23:D23"/>
    <mergeCell ref="B24:D24"/>
    <mergeCell ref="B26:D26"/>
    <mergeCell ref="B27:D27"/>
    <mergeCell ref="B32:D32"/>
    <mergeCell ref="E37:H37"/>
    <mergeCell ref="B37:D37"/>
    <mergeCell ref="B36:D36"/>
    <mergeCell ref="B35:D35"/>
    <mergeCell ref="B34:D34"/>
    <mergeCell ref="B29:D29"/>
    <mergeCell ref="B25:H25"/>
    <mergeCell ref="B21:H21"/>
    <mergeCell ref="E29:H29"/>
    <mergeCell ref="B31:H31"/>
    <mergeCell ref="E22:H22"/>
    <mergeCell ref="B22:D22"/>
  </mergeCells>
  <conditionalFormatting sqref="B14:H28">
    <cfRule type="expression" dxfId="0" priority="1">
      <formula>$E$12="Nein"</formula>
    </cfRule>
  </conditionalFormatting>
  <dataValidations count="6">
    <dataValidation type="list" allowBlank="1" showInputMessage="1" showErrorMessage="1" sqref="M12:N13 E14:H14" xr:uid="{4F1A2927-CE53-48D2-BC4E-98AAD041ADA9}">
      <formula1>$M$12:$N$12</formula1>
    </dataValidation>
    <dataValidation type="list" allowBlank="1" showInputMessage="1" showErrorMessage="1" sqref="E29:H29" xr:uid="{BF380EF9-F2BA-489D-A06B-E80D8E610717}">
      <formula1>$M$29:$O$29</formula1>
    </dataValidation>
    <dataValidation type="list" allowBlank="1" showInputMessage="1" showErrorMessage="1" sqref="E33:H33" xr:uid="{B34443C5-5C76-4FE6-BEB6-FF695E99643C}">
      <formula1>$M$33:$P$33</formula1>
    </dataValidation>
    <dataValidation type="list" allowBlank="1" showInputMessage="1" showErrorMessage="1" sqref="E34:H34" xr:uid="{D69C6536-D640-4E37-A172-6F7575E9D57E}">
      <formula1>$M$34:$O$34</formula1>
    </dataValidation>
    <dataValidation type="list" allowBlank="1" showInputMessage="1" showErrorMessage="1" sqref="E36:H36" xr:uid="{83091B5A-FD19-4A7E-9737-7A5927CF380A}">
      <formula1>$M$36:$N$36</formula1>
    </dataValidation>
    <dataValidation type="list" allowBlank="1" showInputMessage="1" showErrorMessage="1" sqref="E12:H13" xr:uid="{F994EE2F-671E-44EB-8B9F-1196FC8189E6}">
      <formula1>$M$12:$O$12</formula1>
    </dataValidation>
  </dataValidations>
  <pageMargins left="0.7" right="0.7" top="0.78740157499999996" bottom="0.78740157499999996"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DD01-0567-49B1-A3B5-CE7DF8DFEF2E}">
  <sheetPr codeName="Tabelle2">
    <pageSetUpPr fitToPage="1"/>
  </sheetPr>
  <dimension ref="B1:M14"/>
  <sheetViews>
    <sheetView tabSelected="1" zoomScaleNormal="100" workbookViewId="0">
      <selection activeCell="C5" sqref="C5"/>
    </sheetView>
  </sheetViews>
  <sheetFormatPr baseColWidth="10" defaultColWidth="11.44140625" defaultRowHeight="14.4" x14ac:dyDescent="0.3"/>
  <cols>
    <col min="1" max="1" width="2.5546875" style="3" customWidth="1"/>
    <col min="2" max="2" width="53.6640625" style="3" customWidth="1"/>
    <col min="3" max="3" width="62.88671875" style="3" customWidth="1"/>
    <col min="4" max="8" width="2.5546875" style="3" customWidth="1"/>
    <col min="9" max="13" width="11.44140625" style="3" hidden="1" customWidth="1"/>
    <col min="14" max="17" width="0" style="3" hidden="1" customWidth="1"/>
    <col min="18" max="16384" width="11.44140625" style="3"/>
  </cols>
  <sheetData>
    <row r="1" spans="2:13" x14ac:dyDescent="0.3">
      <c r="B1" s="19">
        <v>2025.1</v>
      </c>
      <c r="C1" s="20" t="s">
        <v>37</v>
      </c>
    </row>
    <row r="2" spans="2:13" ht="56.25" customHeight="1" x14ac:dyDescent="0.3">
      <c r="B2" s="21"/>
      <c r="C2" s="22" t="s">
        <v>38</v>
      </c>
    </row>
    <row r="3" spans="2:13" ht="15" customHeight="1" x14ac:dyDescent="0.3"/>
    <row r="4" spans="2:13" ht="25.5" customHeight="1" x14ac:dyDescent="0.3">
      <c r="B4" s="104" t="s">
        <v>50</v>
      </c>
      <c r="C4" s="106"/>
      <c r="E4" s="23"/>
    </row>
    <row r="5" spans="2:13" s="13" customFormat="1" ht="19.5" customHeight="1" x14ac:dyDescent="0.3">
      <c r="B5" s="24" t="s">
        <v>128</v>
      </c>
      <c r="C5" s="28"/>
      <c r="I5" s="13" t="s">
        <v>43</v>
      </c>
      <c r="J5" s="13" t="s">
        <v>44</v>
      </c>
      <c r="K5" s="13" t="s">
        <v>45</v>
      </c>
      <c r="L5" s="13" t="s">
        <v>89</v>
      </c>
      <c r="M5" s="13" t="s">
        <v>135</v>
      </c>
    </row>
    <row r="6" spans="2:13" ht="123" customHeight="1" x14ac:dyDescent="0.3">
      <c r="B6" s="25" t="s">
        <v>39</v>
      </c>
      <c r="C6" s="29"/>
    </row>
    <row r="7" spans="2:13" s="13" customFormat="1" ht="32.25" customHeight="1" x14ac:dyDescent="0.3">
      <c r="B7" s="26" t="s">
        <v>40</v>
      </c>
      <c r="C7" s="30"/>
    </row>
    <row r="8" spans="2:13" ht="66.75" customHeight="1" x14ac:dyDescent="0.3">
      <c r="B8" s="25" t="s">
        <v>41</v>
      </c>
      <c r="C8" s="29"/>
    </row>
    <row r="9" spans="2:13" s="13" customFormat="1" ht="28.8" x14ac:dyDescent="0.3">
      <c r="B9" s="26" t="s">
        <v>90</v>
      </c>
      <c r="C9" s="30"/>
      <c r="I9" s="13" t="s">
        <v>91</v>
      </c>
      <c r="J9" s="13" t="s">
        <v>92</v>
      </c>
      <c r="K9" s="13" t="s">
        <v>93</v>
      </c>
      <c r="L9" s="13" t="s">
        <v>135</v>
      </c>
    </row>
    <row r="10" spans="2:13" ht="66.75" customHeight="1" x14ac:dyDescent="0.3">
      <c r="B10" s="25" t="s">
        <v>41</v>
      </c>
      <c r="C10" s="29"/>
    </row>
    <row r="11" spans="2:13" s="13" customFormat="1" ht="19.5" customHeight="1" x14ac:dyDescent="0.3">
      <c r="B11" s="26" t="s">
        <v>94</v>
      </c>
      <c r="C11" s="30"/>
      <c r="I11" s="13" t="s">
        <v>95</v>
      </c>
      <c r="J11" s="13" t="s">
        <v>96</v>
      </c>
      <c r="K11" s="13" t="s">
        <v>97</v>
      </c>
      <c r="L11" s="13" t="s">
        <v>135</v>
      </c>
    </row>
    <row r="12" spans="2:13" ht="66.75" customHeight="1" x14ac:dyDescent="0.3">
      <c r="B12" s="25" t="s">
        <v>41</v>
      </c>
      <c r="C12" s="29"/>
    </row>
    <row r="13" spans="2:13" s="13" customFormat="1" ht="19.5" customHeight="1" x14ac:dyDescent="0.3">
      <c r="B13" s="27" t="s">
        <v>42</v>
      </c>
      <c r="C13" s="31"/>
      <c r="I13" s="13" t="s">
        <v>148</v>
      </c>
      <c r="J13" s="13" t="s">
        <v>46</v>
      </c>
      <c r="K13" s="13" t="s">
        <v>98</v>
      </c>
    </row>
    <row r="14" spans="2:13" x14ac:dyDescent="0.3">
      <c r="B14" s="18"/>
    </row>
  </sheetData>
  <sheetProtection algorithmName="SHA-512" hashValue="jE2phTUnsOk6Cqo27hL2fVutc13v9ivxUmcc1SlwHHcVfIPuFoWXn4bjoeWJZh9sZz3ZJICKZ6VzpAr7DMICIw==" saltValue="VY1aM/5GxHSOoILRijinkA==" spinCount="100000" sheet="1" selectLockedCells="1"/>
  <mergeCells count="1">
    <mergeCell ref="B4:C4"/>
  </mergeCells>
  <dataValidations count="4">
    <dataValidation type="list" allowBlank="1" showInputMessage="1" showErrorMessage="1" sqref="C13" xr:uid="{9CFBE001-4FAC-4F65-92F2-66A1EE8F8739}">
      <formula1>$I$13:$K$13</formula1>
    </dataValidation>
    <dataValidation type="list" allowBlank="1" showInputMessage="1" showErrorMessage="1" sqref="C9" xr:uid="{F5CF8794-0969-462C-B416-5F9DE60D035D}">
      <formula1>$I$9:$L$9</formula1>
    </dataValidation>
    <dataValidation type="list" allowBlank="1" showInputMessage="1" showErrorMessage="1" sqref="C7 C5" xr:uid="{EE30DE70-1F64-440D-B31B-80960556BD00}">
      <formula1>$I$5:$M$5</formula1>
    </dataValidation>
    <dataValidation type="list" allowBlank="1" showInputMessage="1" showErrorMessage="1" sqref="C11" xr:uid="{721FCEDC-A6DB-41FB-B6BA-3CF27E7B8A9E}">
      <formula1>$I$11:$L$11</formula1>
    </dataValidation>
  </dataValidations>
  <pageMargins left="0.7" right="0.7" top="0.78740157499999996" bottom="0.78740157499999996" header="0.3" footer="0.3"/>
  <pageSetup paperSize="9" scale="72"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29BE6-0C27-4904-8916-6111B261E6C0}">
  <sheetPr codeName="Tabelle3">
    <pageSetUpPr fitToPage="1"/>
  </sheetPr>
  <dimension ref="B1:P64"/>
  <sheetViews>
    <sheetView zoomScaleNormal="100" workbookViewId="0">
      <selection activeCell="C39" sqref="C39"/>
    </sheetView>
  </sheetViews>
  <sheetFormatPr baseColWidth="10" defaultColWidth="11.44140625" defaultRowHeight="14.4" x14ac:dyDescent="0.3"/>
  <cols>
    <col min="1" max="1" width="2.5546875" style="3" customWidth="1"/>
    <col min="2" max="2" width="53.6640625" style="18" customWidth="1"/>
    <col min="3" max="3" width="62.88671875" style="3" customWidth="1"/>
    <col min="4" max="4" width="5.5546875" style="3" customWidth="1"/>
    <col min="5" max="5" width="7.109375" style="3" hidden="1" customWidth="1"/>
    <col min="6" max="6" width="18.6640625" style="3" hidden="1" customWidth="1"/>
    <col min="7" max="7" width="9.5546875" style="3" hidden="1" customWidth="1"/>
    <col min="8" max="8" width="7" style="3" hidden="1" customWidth="1"/>
    <col min="9" max="9" width="17.88671875" style="3" hidden="1" customWidth="1"/>
    <col min="10" max="10" width="24.33203125" style="3" hidden="1" customWidth="1"/>
    <col min="11" max="11" width="29.6640625" style="3" hidden="1" customWidth="1"/>
    <col min="12" max="12" width="28" style="3" hidden="1" customWidth="1"/>
    <col min="13" max="13" width="30.6640625" style="3" hidden="1" customWidth="1"/>
    <col min="14" max="14" width="0.44140625" style="3" hidden="1" customWidth="1"/>
    <col min="15" max="16" width="35.33203125" style="3" hidden="1" customWidth="1"/>
    <col min="17" max="38" width="35.33203125" style="3" customWidth="1"/>
    <col min="39" max="16384" width="11.44140625" style="3"/>
  </cols>
  <sheetData>
    <row r="1" spans="2:14" x14ac:dyDescent="0.3">
      <c r="B1" s="19">
        <v>2025.1</v>
      </c>
      <c r="C1" s="20" t="s">
        <v>37</v>
      </c>
    </row>
    <row r="2" spans="2:14" ht="57" customHeight="1" x14ac:dyDescent="0.3">
      <c r="B2" s="32"/>
      <c r="C2" s="22" t="s">
        <v>38</v>
      </c>
    </row>
    <row r="3" spans="2:14" x14ac:dyDescent="0.3">
      <c r="B3" s="118"/>
      <c r="C3" s="118"/>
    </row>
    <row r="4" spans="2:14" ht="25.5" customHeight="1" x14ac:dyDescent="0.3">
      <c r="B4" s="104" t="s">
        <v>49</v>
      </c>
      <c r="C4" s="106"/>
    </row>
    <row r="5" spans="2:14" ht="22.5" customHeight="1" x14ac:dyDescent="0.3">
      <c r="B5" s="66" t="s">
        <v>51</v>
      </c>
      <c r="C5" s="68"/>
    </row>
    <row r="6" spans="2:14" s="13" customFormat="1" ht="19.5" customHeight="1" x14ac:dyDescent="0.3">
      <c r="B6" s="24" t="s">
        <v>52</v>
      </c>
      <c r="C6" s="28"/>
      <c r="H6" s="13" t="s">
        <v>32</v>
      </c>
      <c r="I6" s="13" t="s">
        <v>33</v>
      </c>
      <c r="J6" s="13" t="s">
        <v>99</v>
      </c>
    </row>
    <row r="7" spans="2:14" s="13" customFormat="1" ht="19.5" customHeight="1" x14ac:dyDescent="0.3">
      <c r="B7" s="26" t="s">
        <v>53</v>
      </c>
      <c r="C7" s="30"/>
    </row>
    <row r="8" spans="2:14" s="13" customFormat="1" ht="19.5" customHeight="1" x14ac:dyDescent="0.3">
      <c r="B8" s="26" t="s">
        <v>54</v>
      </c>
      <c r="C8" s="30"/>
    </row>
    <row r="9" spans="2:14" s="13" customFormat="1" ht="19.5" customHeight="1" x14ac:dyDescent="0.3">
      <c r="B9" s="26" t="s">
        <v>55</v>
      </c>
      <c r="C9" s="30"/>
      <c r="N9" s="13" t="s">
        <v>0</v>
      </c>
    </row>
    <row r="10" spans="2:14" s="13" customFormat="1" ht="19.5" customHeight="1" x14ac:dyDescent="0.3">
      <c r="B10" s="26" t="s">
        <v>56</v>
      </c>
      <c r="C10" s="30"/>
      <c r="N10" s="13" t="s">
        <v>0</v>
      </c>
    </row>
    <row r="11" spans="2:14" s="13" customFormat="1" ht="19.5" customHeight="1" x14ac:dyDescent="0.3">
      <c r="B11" s="26" t="s">
        <v>100</v>
      </c>
      <c r="C11" s="30"/>
      <c r="N11" s="13" t="s">
        <v>0</v>
      </c>
    </row>
    <row r="12" spans="2:14" s="13" customFormat="1" ht="19.5" customHeight="1" x14ac:dyDescent="0.3">
      <c r="B12" s="26" t="s">
        <v>101</v>
      </c>
      <c r="C12" s="30"/>
      <c r="N12" s="13" t="s">
        <v>0</v>
      </c>
    </row>
    <row r="13" spans="2:14" s="13" customFormat="1" ht="19.5" customHeight="1" x14ac:dyDescent="0.3">
      <c r="B13" s="26" t="s">
        <v>102</v>
      </c>
      <c r="C13" s="30"/>
      <c r="N13" s="13" t="s">
        <v>1</v>
      </c>
    </row>
    <row r="14" spans="2:14" s="13" customFormat="1" ht="19.5" customHeight="1" x14ac:dyDescent="0.3">
      <c r="B14" s="26" t="s">
        <v>103</v>
      </c>
      <c r="C14" s="30"/>
      <c r="N14" s="13" t="s">
        <v>1</v>
      </c>
    </row>
    <row r="15" spans="2:14" s="13" customFormat="1" ht="19.5" customHeight="1" x14ac:dyDescent="0.3">
      <c r="B15" s="26" t="s">
        <v>57</v>
      </c>
      <c r="C15" s="30"/>
      <c r="N15" s="13" t="s">
        <v>1</v>
      </c>
    </row>
    <row r="16" spans="2:14" s="13" customFormat="1" ht="19.5" customHeight="1" x14ac:dyDescent="0.3">
      <c r="B16" s="26" t="s">
        <v>58</v>
      </c>
      <c r="C16" s="30"/>
      <c r="N16" s="13" t="s">
        <v>0</v>
      </c>
    </row>
    <row r="17" spans="2:6" s="13" customFormat="1" ht="19.5" customHeight="1" x14ac:dyDescent="0.3">
      <c r="B17" s="33" t="s">
        <v>59</v>
      </c>
      <c r="C17" s="40"/>
      <c r="F17" s="34"/>
    </row>
    <row r="18" spans="2:6" ht="22.5" customHeight="1" x14ac:dyDescent="0.3">
      <c r="B18" s="66" t="s">
        <v>60</v>
      </c>
      <c r="C18" s="68"/>
    </row>
    <row r="19" spans="2:6" s="13" customFormat="1" ht="19.5" customHeight="1" x14ac:dyDescent="0.3">
      <c r="B19" s="24" t="s">
        <v>104</v>
      </c>
      <c r="C19" s="28"/>
    </row>
    <row r="20" spans="2:6" ht="66" customHeight="1" x14ac:dyDescent="0.3">
      <c r="B20" s="25" t="s">
        <v>61</v>
      </c>
      <c r="C20" s="41"/>
    </row>
    <row r="21" spans="2:6" s="13" customFormat="1" ht="19.5" customHeight="1" x14ac:dyDescent="0.3">
      <c r="B21" s="26" t="s">
        <v>105</v>
      </c>
      <c r="C21" s="30"/>
    </row>
    <row r="22" spans="2:6" ht="66" customHeight="1" x14ac:dyDescent="0.3">
      <c r="B22" s="25" t="s">
        <v>61</v>
      </c>
      <c r="C22" s="41"/>
    </row>
    <row r="23" spans="2:6" s="13" customFormat="1" ht="19.5" customHeight="1" x14ac:dyDescent="0.3">
      <c r="B23" s="59" t="s">
        <v>137</v>
      </c>
      <c r="C23" s="30"/>
    </row>
    <row r="24" spans="2:6" ht="66" customHeight="1" x14ac:dyDescent="0.3">
      <c r="B24" s="25" t="s">
        <v>61</v>
      </c>
      <c r="C24" s="42"/>
    </row>
    <row r="25" spans="2:6" s="13" customFormat="1" ht="19.5" customHeight="1" x14ac:dyDescent="0.3">
      <c r="B25" s="26" t="s">
        <v>63</v>
      </c>
      <c r="C25" s="30"/>
    </row>
    <row r="26" spans="2:6" ht="66" customHeight="1" x14ac:dyDescent="0.3">
      <c r="B26" s="25" t="s">
        <v>61</v>
      </c>
      <c r="C26" s="42"/>
    </row>
    <row r="27" spans="2:6" s="13" customFormat="1" ht="19.5" customHeight="1" x14ac:dyDescent="0.3">
      <c r="B27" s="26" t="s">
        <v>62</v>
      </c>
      <c r="C27" s="30"/>
    </row>
    <row r="28" spans="2:6" ht="66" customHeight="1" x14ac:dyDescent="0.3">
      <c r="B28" s="25" t="s">
        <v>61</v>
      </c>
      <c r="C28" s="42"/>
    </row>
    <row r="29" spans="2:6" s="13" customFormat="1" ht="19.5" customHeight="1" x14ac:dyDescent="0.3">
      <c r="B29" s="26" t="s">
        <v>106</v>
      </c>
      <c r="C29" s="30"/>
    </row>
    <row r="30" spans="2:6" ht="66" customHeight="1" x14ac:dyDescent="0.3">
      <c r="B30" s="25" t="s">
        <v>61</v>
      </c>
      <c r="C30" s="42"/>
    </row>
    <row r="31" spans="2:6" s="13" customFormat="1" ht="19.5" customHeight="1" x14ac:dyDescent="0.3">
      <c r="B31" s="59" t="s">
        <v>138</v>
      </c>
      <c r="C31" s="30"/>
    </row>
    <row r="32" spans="2:6" ht="66" customHeight="1" x14ac:dyDescent="0.3">
      <c r="B32" s="25" t="s">
        <v>61</v>
      </c>
      <c r="C32" s="42"/>
    </row>
    <row r="33" spans="2:15" s="13" customFormat="1" ht="19.5" customHeight="1" x14ac:dyDescent="0.3">
      <c r="B33" s="59" t="s">
        <v>139</v>
      </c>
      <c r="C33" s="30"/>
    </row>
    <row r="34" spans="2:15" ht="66" customHeight="1" x14ac:dyDescent="0.3">
      <c r="B34" s="25" t="s">
        <v>61</v>
      </c>
      <c r="C34" s="42"/>
    </row>
    <row r="35" spans="2:15" s="13" customFormat="1" ht="19.5" customHeight="1" x14ac:dyDescent="0.3">
      <c r="B35" s="59" t="s">
        <v>140</v>
      </c>
      <c r="C35" s="30"/>
    </row>
    <row r="36" spans="2:15" ht="66" customHeight="1" x14ac:dyDescent="0.3">
      <c r="B36" s="35" t="s">
        <v>61</v>
      </c>
      <c r="C36" s="43"/>
    </row>
    <row r="37" spans="2:15" x14ac:dyDescent="0.3">
      <c r="B37" s="118"/>
      <c r="C37" s="118"/>
    </row>
    <row r="38" spans="2:15" ht="25.5" customHeight="1" x14ac:dyDescent="0.3">
      <c r="B38" s="104" t="s">
        <v>66</v>
      </c>
      <c r="C38" s="106"/>
    </row>
    <row r="39" spans="2:15" s="13" customFormat="1" ht="19.5" customHeight="1" x14ac:dyDescent="0.3">
      <c r="B39" s="24" t="s">
        <v>64</v>
      </c>
      <c r="C39" s="28"/>
      <c r="E39" s="13" t="b">
        <f>IF(C39=J39,J40,IF(C39=K39,K40,IF(C39=L39,L40,IF(C39=M39,M40))))</f>
        <v>0</v>
      </c>
      <c r="I39" s="13" t="s">
        <v>2</v>
      </c>
      <c r="J39" s="61" t="s">
        <v>144</v>
      </c>
      <c r="K39" s="61" t="s">
        <v>145</v>
      </c>
      <c r="L39" s="61" t="s">
        <v>146</v>
      </c>
      <c r="M39" s="61" t="s">
        <v>147</v>
      </c>
      <c r="N39" s="61"/>
      <c r="O39" s="61"/>
    </row>
    <row r="40" spans="2:15" s="13" customFormat="1" ht="19.5" customHeight="1" x14ac:dyDescent="0.3">
      <c r="B40" s="59" t="s">
        <v>141</v>
      </c>
      <c r="C40" s="44"/>
      <c r="D40" s="13" t="s">
        <v>3</v>
      </c>
      <c r="J40" s="13">
        <v>1</v>
      </c>
      <c r="K40" s="13">
        <v>2</v>
      </c>
      <c r="L40" s="13">
        <v>3</v>
      </c>
      <c r="M40" s="13">
        <v>4</v>
      </c>
    </row>
    <row r="41" spans="2:15" s="13" customFormat="1" ht="19.5" customHeight="1" x14ac:dyDescent="0.3">
      <c r="B41" s="59" t="s">
        <v>142</v>
      </c>
      <c r="C41" s="44"/>
      <c r="D41" s="13" t="s">
        <v>3</v>
      </c>
    </row>
    <row r="42" spans="2:15" s="13" customFormat="1" ht="19.5" customHeight="1" x14ac:dyDescent="0.3">
      <c r="B42" s="26" t="s">
        <v>108</v>
      </c>
      <c r="C42" s="44"/>
      <c r="D42" s="13" t="s">
        <v>3</v>
      </c>
      <c r="F42" s="13" t="s">
        <v>4</v>
      </c>
    </row>
    <row r="43" spans="2:15" s="13" customFormat="1" ht="28.8" x14ac:dyDescent="0.3">
      <c r="B43" s="26" t="s">
        <v>109</v>
      </c>
      <c r="C43" s="44"/>
      <c r="D43" s="13" t="s">
        <v>3</v>
      </c>
      <c r="F43" s="13" t="s">
        <v>5</v>
      </c>
      <c r="G43" s="13" t="s">
        <v>6</v>
      </c>
      <c r="H43" s="13" t="s">
        <v>7</v>
      </c>
    </row>
    <row r="44" spans="2:15" s="13" customFormat="1" ht="19.5" customHeight="1" x14ac:dyDescent="0.3">
      <c r="B44" s="26" t="s">
        <v>111</v>
      </c>
      <c r="C44" s="44"/>
      <c r="D44" s="13" t="s">
        <v>107</v>
      </c>
      <c r="F44" s="13">
        <f>(400+280)/2</f>
        <v>340</v>
      </c>
      <c r="G44" s="13">
        <v>5.5</v>
      </c>
      <c r="H44" s="13">
        <f>C44*F44*G44</f>
        <v>0</v>
      </c>
    </row>
    <row r="45" spans="2:15" s="13" customFormat="1" ht="19.5" customHeight="1" x14ac:dyDescent="0.3">
      <c r="B45" s="26" t="s">
        <v>110</v>
      </c>
      <c r="C45" s="44"/>
      <c r="D45" s="13" t="s">
        <v>8</v>
      </c>
      <c r="F45" s="13">
        <f>(200+140)/2</f>
        <v>170</v>
      </c>
      <c r="G45" s="13">
        <v>5.5</v>
      </c>
      <c r="H45" s="13">
        <f>C45*F45*G45</f>
        <v>0</v>
      </c>
    </row>
    <row r="46" spans="2:15" s="13" customFormat="1" ht="19.5" customHeight="1" x14ac:dyDescent="0.3">
      <c r="B46" s="26" t="s">
        <v>112</v>
      </c>
      <c r="C46" s="44"/>
      <c r="D46" s="13" t="s">
        <v>8</v>
      </c>
      <c r="F46" s="13">
        <v>660</v>
      </c>
      <c r="G46" s="13">
        <v>5.5</v>
      </c>
      <c r="H46" s="13">
        <f t="shared" ref="H46" si="0">C46*F46*G46</f>
        <v>0</v>
      </c>
    </row>
    <row r="47" spans="2:15" s="13" customFormat="1" ht="19.5" customHeight="1" x14ac:dyDescent="0.3">
      <c r="B47" s="26" t="s">
        <v>113</v>
      </c>
      <c r="C47" s="44"/>
      <c r="D47" s="13" t="s">
        <v>8</v>
      </c>
      <c r="F47" s="13">
        <v>0.8</v>
      </c>
      <c r="G47" s="13">
        <v>11.2</v>
      </c>
      <c r="H47" s="13">
        <f>C47*F47*G47</f>
        <v>0</v>
      </c>
    </row>
    <row r="48" spans="2:15" s="13" customFormat="1" ht="19.5" customHeight="1" x14ac:dyDescent="0.3">
      <c r="B48" s="33" t="s">
        <v>114</v>
      </c>
      <c r="C48" s="45"/>
      <c r="D48" s="13" t="s">
        <v>9</v>
      </c>
      <c r="F48" s="13">
        <v>840</v>
      </c>
      <c r="G48" s="13">
        <v>12.5</v>
      </c>
      <c r="H48" s="13">
        <f>C48/1000*F48*G48</f>
        <v>0</v>
      </c>
    </row>
    <row r="49" spans="2:11" s="13" customFormat="1" ht="19.5" customHeight="1" x14ac:dyDescent="0.3">
      <c r="B49" s="36" t="s">
        <v>65</v>
      </c>
      <c r="C49" s="37">
        <f>SUM(H44:H48)</f>
        <v>0</v>
      </c>
      <c r="D49" s="13" t="s">
        <v>3</v>
      </c>
    </row>
    <row r="50" spans="2:11" x14ac:dyDescent="0.3">
      <c r="B50" s="116"/>
      <c r="C50" s="116"/>
    </row>
    <row r="51" spans="2:11" ht="25.5" customHeight="1" x14ac:dyDescent="0.3">
      <c r="B51" s="104" t="s">
        <v>115</v>
      </c>
      <c r="C51" s="106"/>
    </row>
    <row r="52" spans="2:11" ht="22.5" customHeight="1" x14ac:dyDescent="0.3">
      <c r="B52" s="66" t="s">
        <v>67</v>
      </c>
      <c r="C52" s="68"/>
    </row>
    <row r="53" spans="2:11" s="13" customFormat="1" ht="19.5" customHeight="1" x14ac:dyDescent="0.3">
      <c r="B53" s="24" t="s">
        <v>126</v>
      </c>
      <c r="C53" s="28"/>
      <c r="I53" s="13" t="s">
        <v>119</v>
      </c>
      <c r="J53" s="13" t="s">
        <v>118</v>
      </c>
      <c r="K53" s="13" t="s">
        <v>120</v>
      </c>
    </row>
    <row r="54" spans="2:11" ht="66" customHeight="1" x14ac:dyDescent="0.3">
      <c r="B54" s="25" t="s">
        <v>41</v>
      </c>
      <c r="C54" s="42"/>
    </row>
    <row r="55" spans="2:11" s="13" customFormat="1" ht="19.5" customHeight="1" x14ac:dyDescent="0.3">
      <c r="B55" s="26" t="s">
        <v>116</v>
      </c>
      <c r="C55" s="30"/>
      <c r="I55" s="13" t="s">
        <v>117</v>
      </c>
      <c r="J55" s="13" t="s">
        <v>118</v>
      </c>
      <c r="K55" s="13" t="s">
        <v>121</v>
      </c>
    </row>
    <row r="56" spans="2:11" ht="123.75" customHeight="1" x14ac:dyDescent="0.3">
      <c r="B56" s="25" t="s">
        <v>68</v>
      </c>
      <c r="C56" s="42"/>
    </row>
    <row r="57" spans="2:11" s="13" customFormat="1" ht="19.5" customHeight="1" x14ac:dyDescent="0.3">
      <c r="B57" s="59" t="s">
        <v>143</v>
      </c>
      <c r="C57" s="30"/>
      <c r="I57" s="13" t="s">
        <v>32</v>
      </c>
      <c r="J57" s="13" t="s">
        <v>33</v>
      </c>
      <c r="K57" s="13" t="s">
        <v>122</v>
      </c>
    </row>
    <row r="58" spans="2:11" ht="66" customHeight="1" x14ac:dyDescent="0.3">
      <c r="B58" s="38" t="s">
        <v>69</v>
      </c>
      <c r="C58" s="46"/>
    </row>
    <row r="59" spans="2:11" ht="22.5" customHeight="1" x14ac:dyDescent="0.3">
      <c r="B59" s="66" t="s">
        <v>70</v>
      </c>
      <c r="C59" s="68"/>
    </row>
    <row r="60" spans="2:11" ht="19.5" customHeight="1" x14ac:dyDescent="0.3">
      <c r="B60" s="39" t="s">
        <v>71</v>
      </c>
      <c r="C60" s="28"/>
      <c r="I60" s="3" t="s">
        <v>125</v>
      </c>
      <c r="J60" s="3" t="s">
        <v>123</v>
      </c>
      <c r="K60" s="3" t="s">
        <v>124</v>
      </c>
    </row>
    <row r="61" spans="2:11" ht="66" customHeight="1" x14ac:dyDescent="0.3">
      <c r="B61" s="25" t="s">
        <v>41</v>
      </c>
      <c r="C61" s="42"/>
    </row>
    <row r="62" spans="2:11" x14ac:dyDescent="0.3">
      <c r="B62" s="25" t="s">
        <v>127</v>
      </c>
      <c r="C62" s="47"/>
      <c r="I62" s="3" t="s">
        <v>32</v>
      </c>
      <c r="J62" s="3" t="s">
        <v>33</v>
      </c>
      <c r="K62" s="3" t="s">
        <v>122</v>
      </c>
    </row>
    <row r="63" spans="2:11" ht="66" customHeight="1" x14ac:dyDescent="0.3">
      <c r="B63" s="25" t="s">
        <v>41</v>
      </c>
      <c r="C63" s="42"/>
    </row>
    <row r="64" spans="2:11" ht="123.75" customHeight="1" x14ac:dyDescent="0.3">
      <c r="B64" s="60" t="s">
        <v>155</v>
      </c>
      <c r="C64" s="43"/>
    </row>
  </sheetData>
  <sheetProtection algorithmName="SHA-512" hashValue="jvAh2kJJJ87fE6/0BnacIefQq2ZMY/wHeKM5nb3VxcdquyVZ9gm3oEhqxw56nop/LW+EEUj57IgGvNvcp94Z5A==" saltValue="rh97DccYU/ESfE/pFnPksA==" spinCount="100000" sheet="1" selectLockedCells="1"/>
  <mergeCells count="10">
    <mergeCell ref="B59:C59"/>
    <mergeCell ref="B50:C50"/>
    <mergeCell ref="B3:C3"/>
    <mergeCell ref="B37:C37"/>
    <mergeCell ref="B4:C4"/>
    <mergeCell ref="B5:C5"/>
    <mergeCell ref="B18:C18"/>
    <mergeCell ref="B38:C38"/>
    <mergeCell ref="B51:C51"/>
    <mergeCell ref="B52:C52"/>
  </mergeCells>
  <dataValidations count="7">
    <dataValidation type="list" allowBlank="1" showInputMessage="1" showErrorMessage="1" sqref="C6:C17 C27 C25 C29 C31 C33 C35 C23 C21 C19" xr:uid="{7524B015-658B-4631-BE1E-78F0A22BF8BA}">
      <formula1>$H$6:$J$6</formula1>
    </dataValidation>
    <dataValidation type="list" allowBlank="1" showInputMessage="1" showErrorMessage="1" sqref="C62" xr:uid="{6004E0E6-E766-48F6-9DC4-174826498890}">
      <formula1>$I$62:$K$62</formula1>
    </dataValidation>
    <dataValidation type="list" allowBlank="1" showInputMessage="1" showErrorMessage="1" sqref="C60" xr:uid="{BD77BE86-B669-4EA5-A3AB-8F359B3894AC}">
      <formula1>$I$60:$K$60</formula1>
    </dataValidation>
    <dataValidation type="list" allowBlank="1" showInputMessage="1" showErrorMessage="1" sqref="C57" xr:uid="{6CEB44A9-EA51-403C-8893-201B284BC0EA}">
      <formula1>$I$57:$K$57</formula1>
    </dataValidation>
    <dataValidation type="list" allowBlank="1" showInputMessage="1" showErrorMessage="1" sqref="C55" xr:uid="{F51D3165-E3DC-4C7F-85D8-85F322614558}">
      <formula1>$I$55:$K$55</formula1>
    </dataValidation>
    <dataValidation type="list" allowBlank="1" showInputMessage="1" showErrorMessage="1" sqref="C53" xr:uid="{FD104CFC-61AD-43B4-A0C1-999B9577CAAB}">
      <formula1>$I$53:$K$53</formula1>
    </dataValidation>
    <dataValidation type="list" allowBlank="1" showInputMessage="1" showErrorMessage="1" sqref="C39" xr:uid="{8A204DD1-142B-44D5-AD38-5D07F920A556}">
      <formula1>$J$39:$N$39</formula1>
    </dataValidation>
  </dataValidations>
  <pageMargins left="0.7" right="0.7" top="0.78740157499999996" bottom="0.78740157499999996" header="0.3" footer="0.3"/>
  <pageSetup paperSize="9" scale="7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ECBB-1893-437D-9FA6-EAF8804A45D4}">
  <sheetPr codeName="Tabelle4">
    <pageSetUpPr fitToPage="1"/>
  </sheetPr>
  <dimension ref="B1:N37"/>
  <sheetViews>
    <sheetView topLeftCell="A8" zoomScaleNormal="100" workbookViewId="0">
      <selection activeCell="C6" sqref="C6"/>
    </sheetView>
  </sheetViews>
  <sheetFormatPr baseColWidth="10" defaultColWidth="11.44140625" defaultRowHeight="14.4" x14ac:dyDescent="0.3"/>
  <cols>
    <col min="1" max="1" width="2.5546875" style="3" customWidth="1"/>
    <col min="2" max="2" width="53.6640625" style="3" customWidth="1"/>
    <col min="3" max="3" width="62.88671875" style="3" customWidth="1"/>
    <col min="4" max="4" width="3.5546875" style="3" customWidth="1"/>
    <col min="5" max="10" width="2.5546875" style="3" customWidth="1"/>
    <col min="11" max="14" width="11.44140625" style="3" hidden="1" customWidth="1"/>
    <col min="15" max="17" width="0" style="3" hidden="1" customWidth="1"/>
    <col min="18" max="16384" width="11.44140625" style="3"/>
  </cols>
  <sheetData>
    <row r="1" spans="2:13" x14ac:dyDescent="0.3">
      <c r="B1" s="48">
        <v>2025.1</v>
      </c>
      <c r="C1" s="49" t="s">
        <v>37</v>
      </c>
    </row>
    <row r="2" spans="2:13" ht="57" customHeight="1" x14ac:dyDescent="0.35">
      <c r="B2" s="50"/>
      <c r="C2" s="22" t="s">
        <v>38</v>
      </c>
    </row>
    <row r="3" spans="2:13" x14ac:dyDescent="0.3">
      <c r="B3" s="125"/>
      <c r="C3" s="125"/>
    </row>
    <row r="4" spans="2:13" ht="25.5" customHeight="1" x14ac:dyDescent="0.3">
      <c r="B4" s="121" t="s">
        <v>73</v>
      </c>
      <c r="C4" s="122"/>
    </row>
    <row r="5" spans="2:13" ht="22.5" customHeight="1" x14ac:dyDescent="0.3">
      <c r="B5" s="119" t="s">
        <v>74</v>
      </c>
      <c r="C5" s="120"/>
    </row>
    <row r="6" spans="2:13" s="13" customFormat="1" ht="19.5" customHeight="1" x14ac:dyDescent="0.3">
      <c r="B6" s="58" t="s">
        <v>129</v>
      </c>
      <c r="C6" s="28"/>
      <c r="K6" s="13" t="s">
        <v>32</v>
      </c>
      <c r="L6" s="13" t="s">
        <v>33</v>
      </c>
      <c r="M6" s="13" t="s">
        <v>130</v>
      </c>
    </row>
    <row r="7" spans="2:13" ht="65.25" customHeight="1" x14ac:dyDescent="0.3">
      <c r="B7" s="51" t="s">
        <v>69</v>
      </c>
      <c r="C7" s="41"/>
    </row>
    <row r="8" spans="2:13" s="13" customFormat="1" ht="19.5" customHeight="1" x14ac:dyDescent="0.3">
      <c r="B8" s="52" t="s">
        <v>131</v>
      </c>
      <c r="C8" s="30"/>
    </row>
    <row r="9" spans="2:13" ht="65.25" customHeight="1" x14ac:dyDescent="0.3">
      <c r="B9" s="51" t="s">
        <v>69</v>
      </c>
      <c r="C9" s="41"/>
    </row>
    <row r="10" spans="2:13" s="13" customFormat="1" ht="19.5" customHeight="1" x14ac:dyDescent="0.3">
      <c r="B10" s="52" t="s">
        <v>75</v>
      </c>
      <c r="C10" s="30"/>
    </row>
    <row r="11" spans="2:13" ht="65.25" customHeight="1" x14ac:dyDescent="0.3">
      <c r="B11" s="51" t="s">
        <v>69</v>
      </c>
      <c r="C11" s="41"/>
    </row>
    <row r="12" spans="2:13" ht="28.8" x14ac:dyDescent="0.3">
      <c r="B12" s="25" t="s">
        <v>156</v>
      </c>
      <c r="C12" s="47"/>
    </row>
    <row r="13" spans="2:13" ht="65.25" customHeight="1" x14ac:dyDescent="0.3">
      <c r="B13" s="51" t="s">
        <v>69</v>
      </c>
      <c r="C13" s="41"/>
    </row>
    <row r="14" spans="2:13" s="13" customFormat="1" ht="28.8" x14ac:dyDescent="0.3">
      <c r="B14" s="26" t="s">
        <v>132</v>
      </c>
      <c r="C14" s="30"/>
    </row>
    <row r="15" spans="2:13" ht="65.25" customHeight="1" x14ac:dyDescent="0.3">
      <c r="B15" s="51" t="s">
        <v>69</v>
      </c>
      <c r="C15" s="53"/>
    </row>
    <row r="16" spans="2:13" x14ac:dyDescent="0.3">
      <c r="B16" s="125"/>
      <c r="C16" s="125"/>
    </row>
    <row r="17" spans="2:3" ht="22.5" customHeight="1" x14ac:dyDescent="0.3">
      <c r="B17" s="119" t="s">
        <v>76</v>
      </c>
      <c r="C17" s="120"/>
    </row>
    <row r="18" spans="2:3" ht="28.8" x14ac:dyDescent="0.3">
      <c r="B18" s="39" t="s">
        <v>133</v>
      </c>
      <c r="C18" s="54"/>
    </row>
    <row r="19" spans="2:3" ht="66" customHeight="1" x14ac:dyDescent="0.3">
      <c r="B19" s="51" t="s">
        <v>69</v>
      </c>
      <c r="C19" s="41"/>
    </row>
    <row r="20" spans="2:3" s="13" customFormat="1" ht="19.5" customHeight="1" x14ac:dyDescent="0.3">
      <c r="B20" s="52" t="s">
        <v>77</v>
      </c>
      <c r="C20" s="30"/>
    </row>
    <row r="21" spans="2:3" ht="66" customHeight="1" x14ac:dyDescent="0.3">
      <c r="B21" s="51" t="s">
        <v>69</v>
      </c>
      <c r="C21" s="53"/>
    </row>
    <row r="22" spans="2:3" x14ac:dyDescent="0.3">
      <c r="B22" s="125"/>
      <c r="C22" s="125"/>
    </row>
    <row r="23" spans="2:3" ht="22.5" customHeight="1" x14ac:dyDescent="0.3">
      <c r="B23" s="123" t="s">
        <v>157</v>
      </c>
      <c r="C23" s="124"/>
    </row>
    <row r="24" spans="2:3" s="13" customFormat="1" ht="19.5" customHeight="1" x14ac:dyDescent="0.3">
      <c r="B24" s="62" t="s">
        <v>158</v>
      </c>
      <c r="C24" s="28"/>
    </row>
    <row r="25" spans="2:3" ht="66" customHeight="1" x14ac:dyDescent="0.3">
      <c r="B25" s="25" t="s">
        <v>78</v>
      </c>
      <c r="C25" s="41"/>
    </row>
    <row r="26" spans="2:3" s="13" customFormat="1" x14ac:dyDescent="0.3">
      <c r="B26" s="26" t="s">
        <v>79</v>
      </c>
      <c r="C26" s="30"/>
    </row>
    <row r="27" spans="2:3" ht="66" customHeight="1" x14ac:dyDescent="0.3">
      <c r="B27" s="25" t="s">
        <v>78</v>
      </c>
      <c r="C27" s="41"/>
    </row>
    <row r="28" spans="2:3" s="13" customFormat="1" ht="28.8" x14ac:dyDescent="0.3">
      <c r="B28" s="59" t="s">
        <v>159</v>
      </c>
      <c r="C28" s="30"/>
    </row>
    <row r="29" spans="2:3" ht="66" customHeight="1" x14ac:dyDescent="0.3">
      <c r="B29" s="25" t="s">
        <v>78</v>
      </c>
      <c r="C29" s="41"/>
    </row>
    <row r="30" spans="2:3" s="13" customFormat="1" ht="28.8" x14ac:dyDescent="0.3">
      <c r="B30" s="59" t="s">
        <v>160</v>
      </c>
      <c r="C30" s="30"/>
    </row>
    <row r="31" spans="2:3" ht="66" customHeight="1" x14ac:dyDescent="0.3">
      <c r="B31" s="25" t="s">
        <v>78</v>
      </c>
      <c r="C31" s="41"/>
    </row>
    <row r="32" spans="2:3" s="13" customFormat="1" ht="19.5" customHeight="1" x14ac:dyDescent="0.3">
      <c r="B32" s="59" t="s">
        <v>161</v>
      </c>
      <c r="C32" s="30"/>
    </row>
    <row r="33" spans="2:3" ht="66" customHeight="1" x14ac:dyDescent="0.3">
      <c r="B33" s="25" t="s">
        <v>78</v>
      </c>
      <c r="C33" s="41"/>
    </row>
    <row r="34" spans="2:3" s="13" customFormat="1" ht="28.8" x14ac:dyDescent="0.3">
      <c r="B34" s="26" t="s">
        <v>80</v>
      </c>
      <c r="C34" s="30"/>
    </row>
    <row r="35" spans="2:3" ht="66" customHeight="1" x14ac:dyDescent="0.3">
      <c r="B35" s="25" t="s">
        <v>78</v>
      </c>
      <c r="C35" s="41"/>
    </row>
    <row r="36" spans="2:3" ht="28.8" x14ac:dyDescent="0.3">
      <c r="B36" s="25" t="s">
        <v>134</v>
      </c>
      <c r="C36" s="47"/>
    </row>
    <row r="37" spans="2:3" ht="66" customHeight="1" x14ac:dyDescent="0.3">
      <c r="B37" s="25" t="s">
        <v>78</v>
      </c>
      <c r="C37" s="53"/>
    </row>
  </sheetData>
  <sheetProtection algorithmName="SHA-512" hashValue="yehOs67qbwfPlHcZnAQjnfKKj+DVCVAgHjuNRxLXqdc6Lhrir2bXEV/GatU710FF1vFLMZIg7nwdq7cG3p2fMA==" saltValue="2K2zfGXatMrB0d6CwAacCQ==" spinCount="100000" sheet="1" selectLockedCells="1"/>
  <mergeCells count="7">
    <mergeCell ref="B5:C5"/>
    <mergeCell ref="B4:C4"/>
    <mergeCell ref="B23:C23"/>
    <mergeCell ref="B17:C17"/>
    <mergeCell ref="B3:C3"/>
    <mergeCell ref="B16:C16"/>
    <mergeCell ref="B22:C22"/>
  </mergeCells>
  <dataValidations count="1">
    <dataValidation type="list" allowBlank="1" showInputMessage="1" showErrorMessage="1" sqref="C6 C8 C10 C12 C14 C18 C20 C24 C26 C28 C30 C32 C34 C36" xr:uid="{2CB9BECB-2BF4-44FD-9CA6-68B20028E32F}">
      <formula1>$K$6:$M$6</formula1>
    </dataValidation>
  </dataValidations>
  <pageMargins left="0.7" right="0.7" top="0.78740157499999996" bottom="0.78740157499999996" header="0.3" footer="0.3"/>
  <pageSetup paperSize="9" scale="71"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16A1-A7FD-48A0-9094-BEED3593811D}">
  <sheetPr codeName="Tabelle6">
    <pageSetUpPr fitToPage="1"/>
  </sheetPr>
  <dimension ref="A1:C6"/>
  <sheetViews>
    <sheetView zoomScaleNormal="100" workbookViewId="0">
      <selection activeCell="B14" sqref="B14"/>
    </sheetView>
  </sheetViews>
  <sheetFormatPr baseColWidth="10" defaultColWidth="11.44140625" defaultRowHeight="14.4" x14ac:dyDescent="0.3"/>
  <cols>
    <col min="1" max="1" width="2.5546875" style="3" customWidth="1"/>
    <col min="2" max="2" width="53.6640625" style="56" customWidth="1"/>
    <col min="3" max="3" width="62.88671875" style="56" customWidth="1"/>
    <col min="4" max="16384" width="11.44140625" style="55"/>
  </cols>
  <sheetData>
    <row r="1" spans="2:3" x14ac:dyDescent="0.3">
      <c r="B1" s="48">
        <v>2025.1</v>
      </c>
      <c r="C1" s="49" t="s">
        <v>37</v>
      </c>
    </row>
    <row r="2" spans="2:3" ht="57" customHeight="1" x14ac:dyDescent="0.35">
      <c r="B2" s="50"/>
      <c r="C2" s="22" t="s">
        <v>38</v>
      </c>
    </row>
    <row r="3" spans="2:3" x14ac:dyDescent="0.3">
      <c r="B3" s="3"/>
      <c r="C3" s="3"/>
    </row>
    <row r="4" spans="2:3" ht="25.5" customHeight="1" x14ac:dyDescent="0.3">
      <c r="B4" s="121" t="s">
        <v>72</v>
      </c>
      <c r="C4" s="122"/>
    </row>
    <row r="6" spans="2:3" ht="16.5" customHeight="1" x14ac:dyDescent="0.3"/>
  </sheetData>
  <sheetProtection algorithmName="SHA-512" hashValue="etcMc0nhBx6ufqgn78mX84fMIZ81viwHIsBPo7xCJ9CxFaJKbmVh7TTJSrEshG9NV+HFL66nQPQg7Z4FxN5CUw==" saltValue="J/oMo01lrYA/g+M4KUCknQ==" spinCount="100000" sheet="1" formatCells="0" formatColumns="0" formatRows="0" insertHyperlinks="0" selectLockedCells="1"/>
  <mergeCells count="1">
    <mergeCell ref="B4:C4"/>
  </mergeCells>
  <pageMargins left="0.7" right="0.7" top="0.78740157499999996" bottom="0.78740157499999996" header="0.3" footer="0.3"/>
  <pageSetup paperSize="9"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A1F1-7089-46EC-83DF-1A23C2FC1E1F}">
  <sheetPr codeName="Tabelle5"/>
  <dimension ref="A1"/>
  <sheetViews>
    <sheetView workbookViewId="0">
      <selection activeCell="B8" sqref="B8"/>
    </sheetView>
  </sheetViews>
  <sheetFormatPr baseColWidth="10" defaultColWidth="11.44140625" defaultRowHeight="14.4" x14ac:dyDescent="0.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t U U 8 W h g + j z y l A A A A 9 g A A A B I A H A B D b 2 5 m a W c v U G F j a 2 F n Z S 5 4 b W w g o h g A K K A U A A A A A A A A A A A A A A A A A A A A A A A A A A A A h Y + 9 D o I w G E V f h X S n P 0 i M I R 9 l Y H G Q x M T E u D a l Q i M U Q 4 v l 3 R x 8 J F 9 B j K J u j v f c M 9 x 7 v 9 4 g G 9 s m u K j e 6 s 6 k i G G K A m V k V 2 p T p W h w x 3 C F M g 5 b I U + i U s E k G 5 u M t k x R 7 d w 5 I c R 7 j / 0 C d 3 1 F I k o Z O R S b n a x V K 9 B H 1 v / l U B v r h J E K c d i / x v A I M 7 b E M Y 0 x B T J D K L T 5 C t G 0 9 9 n + Q M i H x g 2 9 4 q U K 8 z W Q O Q J 5 f + A P U E s D B B Q A A g A I A L V F P 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1 R T x a K I p H u A 4 A A A A R A A A A E w A c A E Z v c m 1 1 b G F z L 1 N l Y 3 R p b 2 4 x L m 0 g o h g A K K A U A A A A A A A A A A A A A A A A A A A A A A A A A A A A K 0 5 N L s n M z 1 M I h t C G 1 g B Q S w E C L Q A U A A I A C A C 1 R T x a G D 6 P P K U A A A D 2 A A A A E g A A A A A A A A A A A A A A A A A A A A A A Q 2 9 u Z m l n L 1 B h Y 2 t h Z 2 U u e G 1 s U E s B A i 0 A F A A C A A g A t U U 8 W g / K 6 a u k A A A A 6 Q A A A B M A A A A A A A A A A A A A A A A A 8 Q A A A F t D b 2 5 0 Z W 5 0 X 1 R 5 c G V z X S 5 4 b W x Q S w E C L Q A U A A I A C A C 1 R T x 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d y d z f k Y 7 k K Q k X v 1 c O l d G g A A A A A C A A A A A A A D Z g A A w A A A A B A A A A B r 3 + t i A z r 8 C G V G v P G d i w p V A A A A A A S A A A C g A A A A E A A A A I 8 W t z a I 5 c U h 8 y k N + A f / o h J Q A A A A A b D K u x / L q Q w U M M s d g P V C u V T 5 M F U 1 G 0 n 7 3 2 f H i X z 7 x 6 Q 2 a a c + Y 9 b f H 1 S A e X L g l 9 v W 2 b R a Z m a z s p w u a N r E F r k P f W l 3 H 8 V G j J t V V A h u X 3 U t Q j o U A A A A I n T D w K s n z v K T g 4 Y H g 3 8 e I s s E / t M = < / D a t a M a s h u p > 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SKCW24DMUQ4M-227545371-617442</_dlc_DocId>
    <_dlc_DocIdUrl xmlns="19415a2c-3045-4769-8042-b2d573daa356">
      <Url>https://mst239701.sharepoint.com/sites/Files/_layouts/15/DocIdRedir.aspx?ID=SKCW24DMUQ4M-227545371-617442</Url>
      <Description>SKCW24DMUQ4M-227545371-617442</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C57F79-DB69-4BF3-979A-11B0C4C4201C}">
  <ds:schemaRefs>
    <ds:schemaRef ds:uri="http://schemas.microsoft.com/DataMashup"/>
  </ds:schemaRefs>
</ds:datastoreItem>
</file>

<file path=customXml/itemProps2.xml><?xml version="1.0" encoding="utf-8"?>
<ds:datastoreItem xmlns:ds="http://schemas.openxmlformats.org/officeDocument/2006/customXml" ds:itemID="{335B1180-6028-451D-89A7-FB37378286E9}">
  <ds:schemaRefs>
    <ds:schemaRef ds:uri="http://schemas.microsoft.com/sharepoint/events"/>
  </ds:schemaRefs>
</ds:datastoreItem>
</file>

<file path=customXml/itemProps3.xml><?xml version="1.0" encoding="utf-8"?>
<ds:datastoreItem xmlns:ds="http://schemas.openxmlformats.org/officeDocument/2006/customXml" ds:itemID="{07DAFC95-5915-45F6-8C63-42C88F5DFAF7}">
  <ds:schemaRefs>
    <ds:schemaRef ds:uri="http://schemas.microsoft.com/sharepoint/v3/contenttype/forms"/>
  </ds:schemaRefs>
</ds:datastoreItem>
</file>

<file path=customXml/itemProps4.xml><?xml version="1.0" encoding="utf-8"?>
<ds:datastoreItem xmlns:ds="http://schemas.openxmlformats.org/officeDocument/2006/customXml" ds:itemID="{ADB8C78C-F75D-4C53-B025-55D510C36C96}">
  <ds:schemaRefs>
    <ds:schemaRef ds:uri="f9ded8a6-640d-4e2b-81aa-3f415abfbf2d"/>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9415a2c-3045-4769-8042-b2d573daa356"/>
    <ds:schemaRef ds:uri="http://purl.org/dc/dcmitype/"/>
    <ds:schemaRef ds:uri="http://purl.org/dc/elements/1.1/"/>
    <ds:schemaRef ds:uri="http://purl.org/dc/terms/"/>
    <ds:schemaRef ds:uri="http://schemas.microsoft.com/office/2006/metadata/properties"/>
  </ds:schemaRefs>
</ds:datastoreItem>
</file>

<file path=customXml/itemProps5.xml><?xml version="1.0" encoding="utf-8"?>
<ds:datastoreItem xmlns:ds="http://schemas.openxmlformats.org/officeDocument/2006/customXml" ds:itemID="{BA89D285-BAD4-4494-AD54-869A29051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Récapitulatif</vt:lpstr>
      <vt:lpstr>Avec module</vt:lpstr>
      <vt:lpstr>Sans module</vt:lpstr>
      <vt:lpstr>Supplément administration</vt:lpstr>
      <vt:lpstr>Autres documents et annexes</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Maximilian Schaffrinna</dc:creator>
  <cp:keywords/>
  <dc:description/>
  <cp:lastModifiedBy>Maximilian Schaffrinna | Minergie</cp:lastModifiedBy>
  <cp:revision/>
  <dcterms:created xsi:type="dcterms:W3CDTF">2024-04-17T14:01:44Z</dcterms:created>
  <dcterms:modified xsi:type="dcterms:W3CDTF">2025-05-21T10:02:49Z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7af13d9f-5ec8-4e99-a610-8ee519dd6a97</vt:lpwstr>
  </property>
  <property fmtid="{D5CDD505-2E9C-101B-9397-08002B2CF9AE}" pid="4" name="MediaServiceImageTags">
    <vt:lpwstr/>
  </property>
</Properties>
</file>