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01_Offene_Dateien/"/>
    </mc:Choice>
  </mc:AlternateContent>
  <xr:revisionPtr revIDLastSave="27" documentId="8_{3DF8563C-4536-477A-91F7-704F37343EFD}" xr6:coauthVersionLast="47" xr6:coauthVersionMax="47" xr10:uidLastSave="{340AA5BD-1FD9-41F4-AD49-2B6545E1B682}"/>
  <bookViews>
    <workbookView xWindow="-28920" yWindow="-120" windowWidth="29040" windowHeight="15720" tabRatio="636" xr2:uid="{00000000-000D-0000-FFFF-FFFF00000000}"/>
  </bookViews>
  <sheets>
    <sheet name="Nachweis" sheetId="1" r:id="rId1"/>
    <sheet name="Zusammenfassung" sheetId="8" r:id="rId2"/>
    <sheet name="Randbedingungen" sheetId="28" r:id="rId3"/>
    <sheet name="Zone 1" sheetId="7" r:id="rId4"/>
    <sheet name="Zone 2" sheetId="9" r:id="rId5"/>
    <sheet name="Zone 3" sheetId="10" r:id="rId6"/>
    <sheet name="Zone 4" sheetId="11" r:id="rId7"/>
    <sheet name="Zone 5" sheetId="12" r:id="rId8"/>
    <sheet name="Zone 6" sheetId="13" r:id="rId9"/>
    <sheet name="Zone 7" sheetId="14" r:id="rId10"/>
    <sheet name="Zone 8" sheetId="15" r:id="rId11"/>
    <sheet name="Zone 9" sheetId="16" r:id="rId12"/>
    <sheet name="Zone 10" sheetId="17" r:id="rId13"/>
    <sheet name="Zone 11" sheetId="18" r:id="rId14"/>
    <sheet name="Zone 12" sheetId="19" r:id="rId15"/>
    <sheet name="Zone 13" sheetId="20" r:id="rId16"/>
    <sheet name="Zone 14" sheetId="21" r:id="rId17"/>
    <sheet name="Zone 15" sheetId="22" r:id="rId18"/>
    <sheet name="Zone 16" sheetId="23" r:id="rId19"/>
    <sheet name="Zone 17" sheetId="24" r:id="rId20"/>
    <sheet name="Zone 18" sheetId="25" r:id="rId21"/>
    <sheet name="Zone 19" sheetId="26" r:id="rId22"/>
    <sheet name="Zone 20" sheetId="27" r:id="rId23"/>
    <sheet name="Abdichtungen" sheetId="4" r:id="rId24"/>
  </sheets>
  <definedNames>
    <definedName name="Bauart" localSheetId="23">Abdichtungen!#REF!</definedName>
    <definedName name="Bauart" localSheetId="2">Randbedingungen!#REF!</definedName>
    <definedName name="Bauart" localSheetId="3">'Zone 1'!#REF!</definedName>
    <definedName name="Bauart" localSheetId="12">'Zone 10'!#REF!</definedName>
    <definedName name="Bauart" localSheetId="13">'Zone 11'!#REF!</definedName>
    <definedName name="Bauart" localSheetId="14">'Zone 12'!#REF!</definedName>
    <definedName name="Bauart" localSheetId="15">'Zone 13'!#REF!</definedName>
    <definedName name="Bauart" localSheetId="16">'Zone 14'!#REF!</definedName>
    <definedName name="Bauart" localSheetId="17">'Zone 15'!#REF!</definedName>
    <definedName name="Bauart" localSheetId="18">'Zone 16'!#REF!</definedName>
    <definedName name="Bauart" localSheetId="19">'Zone 17'!#REF!</definedName>
    <definedName name="Bauart" localSheetId="20">'Zone 18'!#REF!</definedName>
    <definedName name="Bauart" localSheetId="21">'Zone 19'!#REF!</definedName>
    <definedName name="Bauart" localSheetId="4">'Zone 2'!#REF!</definedName>
    <definedName name="Bauart" localSheetId="22">'Zone 20'!#REF!</definedName>
    <definedName name="Bauart" localSheetId="5">'Zone 3'!#REF!</definedName>
    <definedName name="Bauart" localSheetId="6">'Zone 4'!#REF!</definedName>
    <definedName name="Bauart" localSheetId="7">'Zone 5'!#REF!</definedName>
    <definedName name="Bauart" localSheetId="8">'Zone 6'!#REF!</definedName>
    <definedName name="Bauart" localSheetId="9">'Zone 7'!#REF!</definedName>
    <definedName name="Bauart" localSheetId="10">'Zone 8'!#REF!</definedName>
    <definedName name="Bauart" localSheetId="11">'Zone 9'!#REF!</definedName>
    <definedName name="Bauart" localSheetId="1">Zusammenfassung!#REF!</definedName>
    <definedName name="Bauart">Nachweis!#REF!</definedName>
    <definedName name="Bauart2" localSheetId="2">Randbedingungen!#REF!</definedName>
    <definedName name="Bauart2" localSheetId="3">'Zone 1'!#REF!</definedName>
    <definedName name="Bauart2" localSheetId="12">'Zone 10'!#REF!</definedName>
    <definedName name="Bauart2" localSheetId="13">'Zone 11'!#REF!</definedName>
    <definedName name="Bauart2" localSheetId="14">'Zone 12'!#REF!</definedName>
    <definedName name="Bauart2" localSheetId="15">'Zone 13'!#REF!</definedName>
    <definedName name="Bauart2" localSheetId="16">'Zone 14'!#REF!</definedName>
    <definedName name="Bauart2" localSheetId="17">'Zone 15'!#REF!</definedName>
    <definedName name="Bauart2" localSheetId="18">'Zone 16'!#REF!</definedName>
    <definedName name="Bauart2" localSheetId="19">'Zone 17'!#REF!</definedName>
    <definedName name="Bauart2" localSheetId="20">'Zone 18'!#REF!</definedName>
    <definedName name="Bauart2" localSheetId="21">'Zone 19'!#REF!</definedName>
    <definedName name="Bauart2" localSheetId="4">'Zone 2'!#REF!</definedName>
    <definedName name="Bauart2" localSheetId="22">'Zone 20'!#REF!</definedName>
    <definedName name="Bauart2" localSheetId="5">'Zone 3'!#REF!</definedName>
    <definedName name="Bauart2" localSheetId="6">'Zone 4'!#REF!</definedName>
    <definedName name="Bauart2" localSheetId="7">'Zone 5'!#REF!</definedName>
    <definedName name="Bauart2" localSheetId="8">'Zone 6'!#REF!</definedName>
    <definedName name="Bauart2" localSheetId="9">'Zone 7'!#REF!</definedName>
    <definedName name="Bauart2" localSheetId="10">'Zone 8'!#REF!</definedName>
    <definedName name="Bauart2" localSheetId="11">'Zone 9'!#REF!</definedName>
    <definedName name="Bauart2" localSheetId="1">Zusammenfassung!#REF!</definedName>
    <definedName name="Bauart2">Nachweis!$U$32</definedName>
    <definedName name="_xlnm.Print_Area" localSheetId="2">Randbedingungen!$A$1:$V$25</definedName>
    <definedName name="_xlnm.Print_Area" localSheetId="1">Zusammenfassung!$A$1:$M$25</definedName>
    <definedName name="Energiestandard" localSheetId="23">Abdichtungen!#REF!</definedName>
    <definedName name="Energiestandard" localSheetId="2">Randbedingungen!#REF!</definedName>
    <definedName name="Energiestandard" localSheetId="3">'Zone 1'!#REF!</definedName>
    <definedName name="Energiestandard" localSheetId="12">'Zone 10'!#REF!</definedName>
    <definedName name="Energiestandard" localSheetId="13">'Zone 11'!#REF!</definedName>
    <definedName name="Energiestandard" localSheetId="14">'Zone 12'!#REF!</definedName>
    <definedName name="Energiestandard" localSheetId="15">'Zone 13'!#REF!</definedName>
    <definedName name="Energiestandard" localSheetId="16">'Zone 14'!#REF!</definedName>
    <definedName name="Energiestandard" localSheetId="17">'Zone 15'!#REF!</definedName>
    <definedName name="Energiestandard" localSheetId="18">'Zone 16'!#REF!</definedName>
    <definedName name="Energiestandard" localSheetId="19">'Zone 17'!#REF!</definedName>
    <definedName name="Energiestandard" localSheetId="20">'Zone 18'!#REF!</definedName>
    <definedName name="Energiestandard" localSheetId="21">'Zone 19'!#REF!</definedName>
    <definedName name="Energiestandard" localSheetId="4">'Zone 2'!#REF!</definedName>
    <definedName name="Energiestandard" localSheetId="22">'Zone 20'!#REF!</definedName>
    <definedName name="Energiestandard" localSheetId="5">'Zone 3'!#REF!</definedName>
    <definedName name="Energiestandard" localSheetId="6">'Zone 4'!#REF!</definedName>
    <definedName name="Energiestandard" localSheetId="7">'Zone 5'!#REF!</definedName>
    <definedName name="Energiestandard" localSheetId="8">'Zone 6'!#REF!</definedName>
    <definedName name="Energiestandard" localSheetId="9">'Zone 7'!#REF!</definedName>
    <definedName name="Energiestandard" localSheetId="10">'Zone 8'!#REF!</definedName>
    <definedName name="Energiestandard" localSheetId="11">'Zone 9'!#REF!</definedName>
    <definedName name="Energiestandard" localSheetId="1">Zusammenfassung!#REF!</definedName>
    <definedName name="Energiestandard">Nachweis!#REF!</definedName>
    <definedName name="Energiestandard2" localSheetId="2">Randbedingungen!#REF!</definedName>
    <definedName name="Energiestandard2" localSheetId="3">'Zone 1'!#REF!</definedName>
    <definedName name="Energiestandard2" localSheetId="12">'Zone 10'!#REF!</definedName>
    <definedName name="Energiestandard2" localSheetId="13">'Zone 11'!#REF!</definedName>
    <definedName name="Energiestandard2" localSheetId="14">'Zone 12'!#REF!</definedName>
    <definedName name="Energiestandard2" localSheetId="15">'Zone 13'!#REF!</definedName>
    <definedName name="Energiestandard2" localSheetId="16">'Zone 14'!#REF!</definedName>
    <definedName name="Energiestandard2" localSheetId="17">'Zone 15'!#REF!</definedName>
    <definedName name="Energiestandard2" localSheetId="18">'Zone 16'!#REF!</definedName>
    <definedName name="Energiestandard2" localSheetId="19">'Zone 17'!#REF!</definedName>
    <definedName name="Energiestandard2" localSheetId="20">'Zone 18'!#REF!</definedName>
    <definedName name="Energiestandard2" localSheetId="21">'Zone 19'!#REF!</definedName>
    <definedName name="Energiestandard2" localSheetId="4">'Zone 2'!#REF!</definedName>
    <definedName name="Energiestandard2" localSheetId="22">'Zone 20'!#REF!</definedName>
    <definedName name="Energiestandard2" localSheetId="5">'Zone 3'!#REF!</definedName>
    <definedName name="Energiestandard2" localSheetId="6">'Zone 4'!#REF!</definedName>
    <definedName name="Energiestandard2" localSheetId="7">'Zone 5'!#REF!</definedName>
    <definedName name="Energiestandard2" localSheetId="8">'Zone 6'!#REF!</definedName>
    <definedName name="Energiestandard2" localSheetId="9">'Zone 7'!#REF!</definedName>
    <definedName name="Energiestandard2" localSheetId="10">'Zone 8'!#REF!</definedName>
    <definedName name="Energiestandard2" localSheetId="11">'Zone 9'!#REF!</definedName>
    <definedName name="Energiestandard2" localSheetId="1">Zusammenfassung!#REF!</definedName>
    <definedName name="Energiestandard2">Nachweis!$U$30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8" l="1"/>
  <c r="K21" i="28" l="1"/>
  <c r="B7" i="8"/>
  <c r="D3" i="28" s="1"/>
  <c r="U3" i="28"/>
  <c r="T3" i="28"/>
  <c r="S3" i="28"/>
  <c r="R3" i="28"/>
  <c r="Q3" i="28"/>
  <c r="O3" i="28"/>
  <c r="N3" i="28"/>
  <c r="M3" i="28"/>
  <c r="K3" i="28"/>
  <c r="J3" i="28"/>
  <c r="I3" i="28"/>
  <c r="H3" i="28"/>
  <c r="G3" i="28"/>
  <c r="F3" i="28"/>
  <c r="E3" i="28"/>
  <c r="F34" i="9" l="1"/>
  <c r="F34" i="10"/>
  <c r="F34" i="11"/>
  <c r="F34" i="12"/>
  <c r="F34" i="13"/>
  <c r="F34" i="14"/>
  <c r="F34" i="15"/>
  <c r="F34" i="16"/>
  <c r="F34" i="17"/>
  <c r="F34" i="18"/>
  <c r="F34" i="19"/>
  <c r="F34" i="20"/>
  <c r="F34" i="21"/>
  <c r="F34" i="22"/>
  <c r="F34" i="23"/>
  <c r="F34" i="24"/>
  <c r="F34" i="25"/>
  <c r="F34" i="26"/>
  <c r="F34" i="27"/>
  <c r="F34" i="7"/>
  <c r="K43" i="9" l="1"/>
  <c r="K43" i="10"/>
  <c r="K43" i="11"/>
  <c r="K43" i="12"/>
  <c r="K43" i="13"/>
  <c r="K43" i="14"/>
  <c r="K43" i="15"/>
  <c r="K43" i="16"/>
  <c r="K43" i="17"/>
  <c r="K43" i="18"/>
  <c r="K43" i="19"/>
  <c r="K43" i="20"/>
  <c r="K43" i="21"/>
  <c r="K43" i="22"/>
  <c r="K43" i="23"/>
  <c r="K43" i="24"/>
  <c r="K43" i="25"/>
  <c r="K43" i="26"/>
  <c r="K43" i="27"/>
  <c r="K43" i="7"/>
  <c r="F43" i="9"/>
  <c r="F43" i="10"/>
  <c r="F43" i="11"/>
  <c r="F43" i="12"/>
  <c r="F43" i="13"/>
  <c r="F43" i="14"/>
  <c r="F43" i="15"/>
  <c r="F43" i="16"/>
  <c r="F43" i="17"/>
  <c r="F43" i="18"/>
  <c r="F43" i="19"/>
  <c r="F43" i="20"/>
  <c r="F43" i="21"/>
  <c r="F43" i="22"/>
  <c r="F43" i="23"/>
  <c r="F43" i="24"/>
  <c r="F43" i="25"/>
  <c r="F43" i="26"/>
  <c r="F43" i="27"/>
  <c r="F43" i="7"/>
  <c r="L14" i="8"/>
  <c r="L24" i="8"/>
  <c r="L23" i="8"/>
  <c r="L22" i="8"/>
  <c r="L21" i="8"/>
  <c r="L20" i="8"/>
  <c r="L18" i="8"/>
  <c r="L17" i="8"/>
  <c r="L16" i="8"/>
  <c r="L13" i="8"/>
  <c r="L12" i="8"/>
  <c r="L11" i="8"/>
  <c r="L10" i="8"/>
  <c r="L9" i="8"/>
  <c r="L8" i="8"/>
  <c r="L7" i="8"/>
  <c r="V31" i="9"/>
  <c r="U30" i="9" s="1"/>
  <c r="V31" i="10"/>
  <c r="U30" i="10" s="1"/>
  <c r="V31" i="11"/>
  <c r="U30" i="11" s="1"/>
  <c r="V31" i="12"/>
  <c r="U30" i="12" s="1"/>
  <c r="V31" i="13"/>
  <c r="V31" i="14"/>
  <c r="V31" i="15"/>
  <c r="U30" i="15" s="1"/>
  <c r="V31" i="16"/>
  <c r="U30" i="16" s="1"/>
  <c r="V31" i="17"/>
  <c r="V31" i="18"/>
  <c r="V31" i="19"/>
  <c r="V31" i="20"/>
  <c r="V31" i="21"/>
  <c r="U30" i="21" s="1"/>
  <c r="V31" i="22"/>
  <c r="U30" i="22" s="1"/>
  <c r="V31" i="23"/>
  <c r="U30" i="23" s="1"/>
  <c r="V31" i="24"/>
  <c r="U30" i="24" s="1"/>
  <c r="V31" i="25"/>
  <c r="U30" i="25" s="1"/>
  <c r="V31" i="26"/>
  <c r="U30" i="26" s="1"/>
  <c r="V31" i="27"/>
  <c r="U30" i="27" s="1"/>
  <c r="V31" i="7"/>
  <c r="U30" i="7" s="1"/>
  <c r="V32" i="9"/>
  <c r="V32" i="10"/>
  <c r="V32" i="11"/>
  <c r="V32" i="12"/>
  <c r="V32" i="13"/>
  <c r="V32" i="14"/>
  <c r="V32" i="15"/>
  <c r="V32" i="16"/>
  <c r="V32" i="17"/>
  <c r="V32" i="18"/>
  <c r="V32" i="19"/>
  <c r="V32" i="20"/>
  <c r="V32" i="21"/>
  <c r="V32" i="22"/>
  <c r="V32" i="23"/>
  <c r="V32" i="24"/>
  <c r="V32" i="25"/>
  <c r="V32" i="26"/>
  <c r="V32" i="27"/>
  <c r="V32" i="7"/>
  <c r="V30" i="9"/>
  <c r="V30" i="10"/>
  <c r="V30" i="11"/>
  <c r="V30" i="12"/>
  <c r="V30" i="13"/>
  <c r="V30" i="14"/>
  <c r="V30" i="15"/>
  <c r="V30" i="16"/>
  <c r="V30" i="17"/>
  <c r="V30" i="18"/>
  <c r="V30" i="19"/>
  <c r="V30" i="20"/>
  <c r="V30" i="21"/>
  <c r="V30" i="22"/>
  <c r="V30" i="23"/>
  <c r="V30" i="24"/>
  <c r="V30" i="25"/>
  <c r="V30" i="26"/>
  <c r="V30" i="27"/>
  <c r="V30" i="7"/>
  <c r="U30" i="20"/>
  <c r="U30" i="13"/>
  <c r="U30" i="14"/>
  <c r="U30" i="17"/>
  <c r="U30" i="18"/>
  <c r="U30" i="19"/>
  <c r="C5" i="28" l="1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5" i="28"/>
  <c r="C24" i="28"/>
  <c r="C22" i="28"/>
  <c r="V22" i="28" l="1"/>
  <c r="U22" i="28"/>
  <c r="T22" i="28"/>
  <c r="S22" i="28"/>
  <c r="R22" i="28"/>
  <c r="V21" i="28"/>
  <c r="U21" i="28"/>
  <c r="T21" i="28"/>
  <c r="S21" i="28"/>
  <c r="R21" i="28"/>
  <c r="V19" i="28"/>
  <c r="U19" i="28"/>
  <c r="T19" i="28"/>
  <c r="S19" i="28"/>
  <c r="R19" i="28"/>
  <c r="V18" i="28"/>
  <c r="U18" i="28"/>
  <c r="T18" i="28"/>
  <c r="S18" i="28"/>
  <c r="R18" i="28"/>
  <c r="V17" i="28"/>
  <c r="U17" i="28"/>
  <c r="T17" i="28"/>
  <c r="S17" i="28"/>
  <c r="R17" i="28"/>
  <c r="V16" i="28"/>
  <c r="U16" i="28"/>
  <c r="T16" i="28"/>
  <c r="S16" i="28"/>
  <c r="R16" i="28"/>
  <c r="V15" i="28"/>
  <c r="U15" i="28"/>
  <c r="T15" i="28"/>
  <c r="S15" i="28"/>
  <c r="R15" i="28"/>
  <c r="Q22" i="28"/>
  <c r="Q21" i="28"/>
  <c r="Q19" i="28"/>
  <c r="Q18" i="28"/>
  <c r="Q17" i="28"/>
  <c r="Q16" i="28"/>
  <c r="Q15" i="28"/>
  <c r="P22" i="28"/>
  <c r="P21" i="28"/>
  <c r="P19" i="28"/>
  <c r="P18" i="28"/>
  <c r="P17" i="28"/>
  <c r="P16" i="28"/>
  <c r="P15" i="28"/>
  <c r="O22" i="28"/>
  <c r="O21" i="28"/>
  <c r="O19" i="28"/>
  <c r="O18" i="28"/>
  <c r="O17" i="28"/>
  <c r="O16" i="28"/>
  <c r="O15" i="28"/>
  <c r="N22" i="28"/>
  <c r="N21" i="28"/>
  <c r="N19" i="28"/>
  <c r="N18" i="28"/>
  <c r="N17" i="28"/>
  <c r="N16" i="28"/>
  <c r="N15" i="28"/>
  <c r="M22" i="28"/>
  <c r="M21" i="28"/>
  <c r="M19" i="28"/>
  <c r="M18" i="28"/>
  <c r="M17" i="28"/>
  <c r="M16" i="28"/>
  <c r="M15" i="28"/>
  <c r="L22" i="28"/>
  <c r="L21" i="28"/>
  <c r="L19" i="28"/>
  <c r="L18" i="28"/>
  <c r="L17" i="28"/>
  <c r="L16" i="28"/>
  <c r="L15" i="28"/>
  <c r="K22" i="28"/>
  <c r="K19" i="28"/>
  <c r="K18" i="28"/>
  <c r="K17" i="28"/>
  <c r="K16" i="28"/>
  <c r="K15" i="28"/>
  <c r="J22" i="28"/>
  <c r="J21" i="28"/>
  <c r="J19" i="28"/>
  <c r="J18" i="28"/>
  <c r="J17" i="28"/>
  <c r="J16" i="28"/>
  <c r="J15" i="28"/>
  <c r="I22" i="28"/>
  <c r="I21" i="28"/>
  <c r="I19" i="28"/>
  <c r="I18" i="28"/>
  <c r="I17" i="28"/>
  <c r="I16" i="28"/>
  <c r="I15" i="28"/>
  <c r="H22" i="28"/>
  <c r="H21" i="28"/>
  <c r="H19" i="28"/>
  <c r="H18" i="28"/>
  <c r="H17" i="28"/>
  <c r="H16" i="28"/>
  <c r="H15" i="28"/>
  <c r="G22" i="28"/>
  <c r="G21" i="28"/>
  <c r="G19" i="28"/>
  <c r="G18" i="28"/>
  <c r="G17" i="28"/>
  <c r="G16" i="28"/>
  <c r="G15" i="28"/>
  <c r="F22" i="28"/>
  <c r="F21" i="28"/>
  <c r="F19" i="28"/>
  <c r="F18" i="28"/>
  <c r="F17" i="28"/>
  <c r="F16" i="28"/>
  <c r="F15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G12" i="28"/>
  <c r="F12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22" i="28"/>
  <c r="E21" i="28"/>
  <c r="E19" i="28"/>
  <c r="E18" i="28"/>
  <c r="E17" i="28"/>
  <c r="E16" i="28"/>
  <c r="E15" i="28"/>
  <c r="E13" i="28"/>
  <c r="E12" i="28"/>
  <c r="E11" i="28"/>
  <c r="E10" i="28"/>
  <c r="D22" i="28"/>
  <c r="D21" i="28"/>
  <c r="D19" i="28"/>
  <c r="D18" i="28"/>
  <c r="D17" i="28"/>
  <c r="D16" i="28"/>
  <c r="D15" i="28"/>
  <c r="D13" i="28"/>
  <c r="D12" i="28"/>
  <c r="D11" i="28"/>
  <c r="D10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K7" i="28"/>
  <c r="J7" i="28"/>
  <c r="I7" i="28"/>
  <c r="H7" i="28"/>
  <c r="G7" i="28"/>
  <c r="F7" i="28"/>
  <c r="E7" i="28"/>
  <c r="D7" i="28"/>
  <c r="V7" i="28"/>
  <c r="U7" i="28"/>
  <c r="T7" i="28"/>
  <c r="S7" i="28"/>
  <c r="R7" i="28"/>
  <c r="Q7" i="28"/>
  <c r="P7" i="28"/>
  <c r="O7" i="28"/>
  <c r="M7" i="28"/>
  <c r="L7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21" i="28"/>
  <c r="C19" i="28"/>
  <c r="C18" i="28"/>
  <c r="C17" i="28"/>
  <c r="C16" i="28"/>
  <c r="C15" i="28"/>
  <c r="C13" i="28"/>
  <c r="C12" i="28"/>
  <c r="C11" i="28"/>
  <c r="C10" i="28"/>
  <c r="C9" i="28"/>
  <c r="C7" i="28"/>
  <c r="C6" i="28"/>
  <c r="B6" i="8" l="1"/>
  <c r="C3" i="28" s="1"/>
  <c r="L6" i="8" l="1"/>
  <c r="J7" i="8"/>
  <c r="I7" i="8"/>
  <c r="B19" i="8" l="1"/>
  <c r="L19" i="8" l="1"/>
  <c r="P3" i="28"/>
  <c r="J19" i="8"/>
  <c r="I19" i="8"/>
  <c r="K19" i="8" l="1"/>
  <c r="M19" i="8" s="1"/>
  <c r="B25" i="8" l="1"/>
  <c r="B24" i="8"/>
  <c r="B23" i="8"/>
  <c r="B22" i="8"/>
  <c r="B21" i="8"/>
  <c r="B20" i="8"/>
  <c r="B18" i="8"/>
  <c r="B17" i="8"/>
  <c r="B16" i="8"/>
  <c r="B15" i="8"/>
  <c r="L25" i="8" l="1"/>
  <c r="V3" i="28"/>
  <c r="L15" i="8"/>
  <c r="L3" i="28"/>
  <c r="J21" i="8"/>
  <c r="M21" i="8"/>
  <c r="I21" i="8"/>
  <c r="M23" i="8"/>
  <c r="I23" i="8"/>
  <c r="J23" i="8"/>
  <c r="I24" i="8"/>
  <c r="M24" i="8"/>
  <c r="J24" i="8"/>
  <c r="J25" i="8"/>
  <c r="I25" i="8"/>
  <c r="M17" i="8"/>
  <c r="J17" i="8"/>
  <c r="I17" i="8"/>
  <c r="J20" i="8"/>
  <c r="I20" i="8"/>
  <c r="M20" i="8"/>
  <c r="I22" i="8"/>
  <c r="M22" i="8"/>
  <c r="J22" i="8"/>
  <c r="I15" i="8"/>
  <c r="J15" i="8"/>
  <c r="I16" i="8"/>
  <c r="M16" i="8"/>
  <c r="J16" i="8"/>
  <c r="J18" i="8"/>
  <c r="I18" i="8"/>
  <c r="M18" i="8"/>
  <c r="K21" i="8"/>
  <c r="K18" i="8"/>
  <c r="K23" i="8"/>
  <c r="K20" i="8"/>
  <c r="K22" i="8"/>
  <c r="K15" i="8"/>
  <c r="M15" i="8" s="1"/>
  <c r="K24" i="8"/>
  <c r="K17" i="8"/>
  <c r="K16" i="8"/>
  <c r="K25" i="8"/>
  <c r="M25" i="8" s="1"/>
  <c r="F23" i="8" l="1"/>
  <c r="G22" i="8"/>
  <c r="H21" i="8"/>
  <c r="C20" i="8"/>
  <c r="C19" i="8"/>
  <c r="F18" i="8"/>
  <c r="H17" i="8"/>
  <c r="H15" i="8"/>
  <c r="F15" i="8"/>
  <c r="H16" i="8"/>
  <c r="P67" i="27"/>
  <c r="F67" i="27"/>
  <c r="P43" i="27"/>
  <c r="P67" i="26"/>
  <c r="F67" i="26"/>
  <c r="P43" i="26"/>
  <c r="P67" i="25"/>
  <c r="F67" i="25"/>
  <c r="P67" i="24"/>
  <c r="F67" i="24"/>
  <c r="P43" i="24"/>
  <c r="P67" i="23"/>
  <c r="F67" i="23"/>
  <c r="P43" i="23"/>
  <c r="P67" i="22"/>
  <c r="F67" i="22"/>
  <c r="P43" i="22"/>
  <c r="P67" i="21"/>
  <c r="F67" i="21"/>
  <c r="P67" i="20"/>
  <c r="F67" i="20"/>
  <c r="P43" i="20"/>
  <c r="P67" i="19"/>
  <c r="F67" i="19"/>
  <c r="P67" i="18"/>
  <c r="F67" i="18"/>
  <c r="P43" i="18"/>
  <c r="B14" i="8"/>
  <c r="B13" i="8"/>
  <c r="B12" i="8"/>
  <c r="B11" i="8"/>
  <c r="B10" i="8"/>
  <c r="B9" i="8"/>
  <c r="B8" i="8"/>
  <c r="J12" i="8" l="1"/>
  <c r="I12" i="8"/>
  <c r="M12" i="8"/>
  <c r="J13" i="8"/>
  <c r="I13" i="8"/>
  <c r="M13" i="8"/>
  <c r="M9" i="8"/>
  <c r="J9" i="8"/>
  <c r="I9" i="8"/>
  <c r="I10" i="8"/>
  <c r="M10" i="8"/>
  <c r="J10" i="8"/>
  <c r="I14" i="8"/>
  <c r="M14" i="8"/>
  <c r="J14" i="8"/>
  <c r="I8" i="8"/>
  <c r="M8" i="8"/>
  <c r="J8" i="8"/>
  <c r="J11" i="8"/>
  <c r="M11" i="8"/>
  <c r="I11" i="8"/>
  <c r="K8" i="8"/>
  <c r="F11" i="8"/>
  <c r="E13" i="8"/>
  <c r="C14" i="8"/>
  <c r="C7" i="8"/>
  <c r="D6" i="8"/>
  <c r="F13" i="8"/>
  <c r="E14" i="8"/>
  <c r="D14" i="8"/>
  <c r="G14" i="8"/>
  <c r="H11" i="8"/>
  <c r="K11" i="8"/>
  <c r="E11" i="8"/>
  <c r="F14" i="8"/>
  <c r="H9" i="8"/>
  <c r="K9" i="8"/>
  <c r="K12" i="8"/>
  <c r="F9" i="8"/>
  <c r="K14" i="8"/>
  <c r="H14" i="8"/>
  <c r="H13" i="8"/>
  <c r="K13" i="8"/>
  <c r="E9" i="8"/>
  <c r="P43" i="25"/>
  <c r="P43" i="21"/>
  <c r="P43" i="19"/>
  <c r="G6" i="8"/>
  <c r="H6" i="8"/>
  <c r="F6" i="8"/>
  <c r="C6" i="8"/>
  <c r="E6" i="8"/>
  <c r="C25" i="8"/>
  <c r="G25" i="8"/>
  <c r="E25" i="8"/>
  <c r="D25" i="8"/>
  <c r="H25" i="8"/>
  <c r="F25" i="8"/>
  <c r="H24" i="8"/>
  <c r="C24" i="8"/>
  <c r="G24" i="8"/>
  <c r="D24" i="8"/>
  <c r="F24" i="8"/>
  <c r="E24" i="8"/>
  <c r="H23" i="8"/>
  <c r="D23" i="8"/>
  <c r="E23" i="8"/>
  <c r="G23" i="8"/>
  <c r="C23" i="8"/>
  <c r="H22" i="8"/>
  <c r="C22" i="8"/>
  <c r="F22" i="8"/>
  <c r="D22" i="8"/>
  <c r="E22" i="8"/>
  <c r="C21" i="8"/>
  <c r="F21" i="8"/>
  <c r="G21" i="8"/>
  <c r="D21" i="8"/>
  <c r="E21" i="8"/>
  <c r="H20" i="8"/>
  <c r="F20" i="8"/>
  <c r="E20" i="8"/>
  <c r="G20" i="8"/>
  <c r="D20" i="8"/>
  <c r="F19" i="8"/>
  <c r="D18" i="8"/>
  <c r="H18" i="8"/>
  <c r="E18" i="8"/>
  <c r="G18" i="8"/>
  <c r="C18" i="8"/>
  <c r="G17" i="8"/>
  <c r="C17" i="8"/>
  <c r="F17" i="8"/>
  <c r="E17" i="8"/>
  <c r="D17" i="8"/>
  <c r="D16" i="8"/>
  <c r="G16" i="8"/>
  <c r="E16" i="8"/>
  <c r="C16" i="8"/>
  <c r="F16" i="8"/>
  <c r="E19" i="8"/>
  <c r="C15" i="8"/>
  <c r="D19" i="8"/>
  <c r="G19" i="8"/>
  <c r="H19" i="8"/>
  <c r="D15" i="8"/>
  <c r="G15" i="8"/>
  <c r="E15" i="8"/>
  <c r="H12" i="8"/>
  <c r="E12" i="8"/>
  <c r="F12" i="8"/>
  <c r="F10" i="8"/>
  <c r="E10" i="8"/>
  <c r="H8" i="8"/>
  <c r="E8" i="8"/>
  <c r="F8" i="8"/>
  <c r="G7" i="8"/>
  <c r="F7" i="8"/>
  <c r="H7" i="8"/>
  <c r="E7" i="8"/>
  <c r="C10" i="8"/>
  <c r="H10" i="8"/>
  <c r="G10" i="8"/>
  <c r="D10" i="8"/>
  <c r="C8" i="8"/>
  <c r="D8" i="8"/>
  <c r="G8" i="8"/>
  <c r="C9" i="8"/>
  <c r="D9" i="8"/>
  <c r="G9" i="8"/>
  <c r="D7" i="8"/>
  <c r="C11" i="8"/>
  <c r="D11" i="8"/>
  <c r="G11" i="8"/>
  <c r="C12" i="8"/>
  <c r="D12" i="8"/>
  <c r="G12" i="8"/>
  <c r="C13" i="8"/>
  <c r="D13" i="8"/>
  <c r="G13" i="8"/>
  <c r="P67" i="17"/>
  <c r="F67" i="17"/>
  <c r="P43" i="17"/>
  <c r="P67" i="16"/>
  <c r="F67" i="16"/>
  <c r="P43" i="16"/>
  <c r="P67" i="15"/>
  <c r="F67" i="15"/>
  <c r="P43" i="15"/>
  <c r="P67" i="14"/>
  <c r="F67" i="14"/>
  <c r="P67" i="13"/>
  <c r="F67" i="13"/>
  <c r="P43" i="13"/>
  <c r="P67" i="12"/>
  <c r="F67" i="12"/>
  <c r="P67" i="11"/>
  <c r="F67" i="11"/>
  <c r="P43" i="11"/>
  <c r="P67" i="10"/>
  <c r="F67" i="10"/>
  <c r="P67" i="9"/>
  <c r="F67" i="9"/>
  <c r="P43" i="9" l="1"/>
  <c r="P43" i="12"/>
  <c r="K10" i="8" s="1"/>
  <c r="P43" i="10"/>
  <c r="P43" i="14"/>
  <c r="K7" i="8" l="1"/>
  <c r="M7" i="8" s="1"/>
  <c r="P67" i="7"/>
  <c r="F67" i="7"/>
  <c r="J6" i="8"/>
  <c r="I6" i="8"/>
  <c r="P43" i="7" l="1"/>
  <c r="K6" i="8" s="1"/>
  <c r="M6" i="8" s="1"/>
</calcChain>
</file>

<file path=xl/sharedStrings.xml><?xml version="1.0" encoding="utf-8"?>
<sst xmlns="http://schemas.openxmlformats.org/spreadsheetml/2006/main" count="1975" uniqueCount="210">
  <si>
    <t>Objekt / Gebäude:</t>
  </si>
  <si>
    <t>Messzone:</t>
  </si>
  <si>
    <t>Bauart:</t>
  </si>
  <si>
    <t>Energie-Standard:</t>
  </si>
  <si>
    <t>Auftraggeber:</t>
  </si>
  <si>
    <t>Auftragnehmer:</t>
  </si>
  <si>
    <t>Prüfdatum:</t>
  </si>
  <si>
    <t>Anforderung:</t>
  </si>
  <si>
    <t>[m³/(h·m²)]</t>
  </si>
  <si>
    <t>Anforderung erfüllt:</t>
  </si>
  <si>
    <t>Signatur:</t>
  </si>
  <si>
    <t>Prüfperson:</t>
  </si>
  <si>
    <t>Ort, Datum der Berichterstattung:</t>
  </si>
  <si>
    <t>Bitte wählen</t>
  </si>
  <si>
    <t>Minergie</t>
  </si>
  <si>
    <t>Minergie-A</t>
  </si>
  <si>
    <t>Minergie-P</t>
  </si>
  <si>
    <t>Neubau</t>
  </si>
  <si>
    <t>Gebäudedaten / Randbedingungen:</t>
  </si>
  <si>
    <t>Gebäudezustand:</t>
  </si>
  <si>
    <t>Messverfahren:</t>
  </si>
  <si>
    <t>Baufortschritt /</t>
  </si>
  <si>
    <t>Messzeitpunkt:</t>
  </si>
  <si>
    <t>Messdaten / Messergebnisse</t>
  </si>
  <si>
    <t>max. Höhe Messzone</t>
  </si>
  <si>
    <t>Prüfdatum</t>
  </si>
  <si>
    <t>Exponent n</t>
  </si>
  <si>
    <t>0.5 &lt; n &lt; 1.0</t>
  </si>
  <si>
    <t>Messunsicherheit total</t>
  </si>
  <si>
    <t>Bemerkungen</t>
  </si>
  <si>
    <t>- Das Messergebnis schliesst (verdeckte) Mängel in der Konstruktion nicht aus.</t>
  </si>
  <si>
    <t>- Die Luftdichtheit kann sich im Verlauf der Zeit verändern.</t>
  </si>
  <si>
    <t>Lüftungsklappen der Dachfenster</t>
  </si>
  <si>
    <t>Zuluft der Wohnungslüftung in Räumen</t>
  </si>
  <si>
    <t>Abluft der Wohnungslüftung in Räumen</t>
  </si>
  <si>
    <t>Zuluft zu Ofen</t>
  </si>
  <si>
    <t>Kamin vom Ofen</t>
  </si>
  <si>
    <t>Katzenklappen</t>
  </si>
  <si>
    <t>Schachtdeckel in beheizten Zonen</t>
  </si>
  <si>
    <t xml:space="preserve">Dampfabzug der Küche / Umluftsystem </t>
  </si>
  <si>
    <t>Dampfabzug der Küche / Fortluftsystem</t>
  </si>
  <si>
    <t>X</t>
  </si>
  <si>
    <t>schliessen</t>
  </si>
  <si>
    <t>öffnen</t>
  </si>
  <si>
    <t>abdichten</t>
  </si>
  <si>
    <t>Zentrale Staubsaugeranlage</t>
  </si>
  <si>
    <t>Leerrohre zu unbeheizten Zonen</t>
  </si>
  <si>
    <t>generell bei Rohrdurchbrüchen</t>
  </si>
  <si>
    <t>blau: abdichten</t>
  </si>
  <si>
    <t>vorgezogene Messung</t>
  </si>
  <si>
    <t>Abnahmemessung, (Um)Bauarbeiten abgeschlossen</t>
  </si>
  <si>
    <t>Messung in bestehendem Bauobjekt</t>
  </si>
  <si>
    <t>Rohbau mit Luftdichtheitsebene erstellt</t>
  </si>
  <si>
    <t>Haustechnikinstallationen durch Luftdichtheitsebene fertig erstellt</t>
  </si>
  <si>
    <t>Fenster und Türen mit Dichtungen montiert und justiert.</t>
  </si>
  <si>
    <t>[m²]</t>
  </si>
  <si>
    <r>
      <t>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</si>
  <si>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t>[m]</t>
  </si>
  <si>
    <t>Unterdruck (-)</t>
  </si>
  <si>
    <t>[m³/h]</t>
  </si>
  <si>
    <r>
      <t>[m³/(h Pa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 xml:space="preserve"> )]</t>
    </r>
  </si>
  <si>
    <t>[ - ]</t>
  </si>
  <si>
    <t>%</t>
  </si>
  <si>
    <t>±</t>
  </si>
  <si>
    <t>Lufttemperatur innen</t>
  </si>
  <si>
    <t>Lufttemperatur aussen</t>
  </si>
  <si>
    <t>Windstärke</t>
  </si>
  <si>
    <t>Überdruck (+)</t>
  </si>
  <si>
    <t>Mittelwert</t>
  </si>
  <si>
    <t>[°C]</t>
  </si>
  <si>
    <t>Beaufort</t>
  </si>
  <si>
    <r>
      <t>Leckagekoeffizient C</t>
    </r>
    <r>
      <rPr>
        <vertAlign val="subscript"/>
        <sz val="11"/>
        <color theme="1"/>
        <rFont val="Arial"/>
        <family val="2"/>
      </rPr>
      <t>L</t>
    </r>
  </si>
  <si>
    <r>
      <t>Leckagestrom q</t>
    </r>
    <r>
      <rPr>
        <vertAlign val="subscript"/>
        <sz val="11"/>
        <color theme="1"/>
        <rFont val="Arial"/>
        <family val="2"/>
      </rPr>
      <t>50</t>
    </r>
  </si>
  <si>
    <t>Neubau / Erneuerung</t>
  </si>
  <si>
    <t>Erneuerung</t>
  </si>
  <si>
    <t>(gelbe Felder ausfüllen)</t>
  </si>
  <si>
    <t>Hauseingangstür mit Seitenflügel fehlt noch  (hier BD eingesetzt).</t>
  </si>
  <si>
    <t>Unterdruck</t>
  </si>
  <si>
    <t>Überdruck</t>
  </si>
  <si>
    <t>Gebäudedruck
[Pa]</t>
  </si>
  <si>
    <r>
      <t>Bestimmtheitsmass r</t>
    </r>
    <r>
      <rPr>
        <vertAlign val="superscript"/>
        <sz val="11"/>
        <color theme="1"/>
        <rFont val="Arial"/>
        <family val="2"/>
      </rPr>
      <t>2</t>
    </r>
  </si>
  <si>
    <r>
      <t>r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muss &gt; 0.98 sein</t>
    </r>
  </si>
  <si>
    <r>
      <t>Berechnung Bestimmtheitsmass r</t>
    </r>
    <r>
      <rPr>
        <vertAlign val="superscript"/>
        <sz val="18"/>
        <color theme="1"/>
        <rFont val="Arial"/>
        <family val="2"/>
      </rPr>
      <t>2</t>
    </r>
  </si>
  <si>
    <t>für Minergie/-P/-A-Gebäude</t>
  </si>
  <si>
    <t>Zusammenfassung Luftdichtheitsmessungen</t>
  </si>
  <si>
    <t>Messzone 1:</t>
  </si>
  <si>
    <t>Auszufüllen falls die Auswertesoftware das Bestimmtheitsmass und die Grafik nicht ausgeben.</t>
  </si>
  <si>
    <t>siehe Zusammenfassung</t>
  </si>
  <si>
    <t>Zusammenfassung Resultate der einzelnen Messzonen:</t>
  </si>
  <si>
    <t>Zone</t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</si>
  <si>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</si>
  <si>
    <r>
      <t>q</t>
    </r>
    <r>
      <rPr>
        <vertAlign val="subscript"/>
        <sz val="11"/>
        <color theme="1"/>
        <rFont val="Arial"/>
        <family val="2"/>
      </rPr>
      <t>E50</t>
    </r>
  </si>
  <si>
    <t>± %</t>
  </si>
  <si>
    <t>Wind</t>
  </si>
  <si>
    <t>Messuns.</t>
  </si>
  <si>
    <t>erfüllt</t>
  </si>
  <si>
    <t>Messzonen siehe Zusammenfassung</t>
  </si>
  <si>
    <t>Messzone 10:</t>
  </si>
  <si>
    <t>Messzone 9:</t>
  </si>
  <si>
    <t>Messzone 8:</t>
  </si>
  <si>
    <t>Messzone 7:</t>
  </si>
  <si>
    <t>Messzone 6:</t>
  </si>
  <si>
    <t>Messzone 5:</t>
  </si>
  <si>
    <t>Messzone 4:</t>
  </si>
  <si>
    <t>Messzone 3:</t>
  </si>
  <si>
    <t>Messzone 2:</t>
  </si>
  <si>
    <r>
      <t>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  (&gt; 0.98)</t>
    </r>
  </si>
  <si>
    <t>n   (0.5&lt;n&lt;1.0)</t>
  </si>
  <si>
    <t>Messzone 16:</t>
  </si>
  <si>
    <t>Messzone 11:</t>
  </si>
  <si>
    <t>Messzone 12:</t>
  </si>
  <si>
    <t>Messzone 13:</t>
  </si>
  <si>
    <t>Messzone 14:</t>
  </si>
  <si>
    <t>Messzone 15:</t>
  </si>
  <si>
    <t>Messzone 17:</t>
  </si>
  <si>
    <t>Messzone 18:</t>
  </si>
  <si>
    <t>Messzone 19:</t>
  </si>
  <si>
    <t>Messzone 20:</t>
  </si>
  <si>
    <t>schliessen und abdichten</t>
  </si>
  <si>
    <t>Lüftungsaggregat oder Einzelraum-Lüftungsgerät</t>
  </si>
  <si>
    <t>abdichten und dokumentieren</t>
  </si>
  <si>
    <t xml:space="preserve">Wäschetrockner in beheizter Zone mit Abluft nach aussen </t>
  </si>
  <si>
    <r>
      <rPr>
        <b/>
        <sz val="10"/>
        <rFont val="Arial"/>
        <family val="2"/>
      </rPr>
      <t>Hinweis:</t>
    </r>
    <r>
      <rPr>
        <sz val="10"/>
        <rFont val="Arial"/>
        <family val="2"/>
      </rPr>
      <t xml:space="preserve"> Durch das Entfernen der zulässigen, provisorischen Abdichtungen z.B. bei kritischen Bauteilen, Ofen, etc., kann mittels einer Ein-Punkt-Messung (bei </t>
    </r>
    <r>
      <rPr>
        <sz val="10"/>
        <rFont val="Symbol"/>
        <family val="1"/>
        <charset val="2"/>
      </rPr>
      <t></t>
    </r>
    <r>
      <rPr>
        <sz val="10"/>
        <rFont val="Arial"/>
        <family val="2"/>
      </rPr>
      <t>P 50 Pa) sehr schnell die Differenz der beiden Messverfahren (1 respektive 2) abgeschätzt werden. Damit werden die Leckströme quantifiziert, die nicht der Gebäudehülle zugeordnet werden dürfen.</t>
    </r>
  </si>
  <si>
    <t>wo möglich im Gerät abdichten und dokumentieren</t>
  </si>
  <si>
    <t>Unter</t>
  </si>
  <si>
    <t>Über</t>
  </si>
  <si>
    <t>-</t>
  </si>
  <si>
    <t>Bf</t>
  </si>
  <si>
    <t>Grenzw.</t>
  </si>
  <si>
    <t>(kann nur angewendet werden für reine Neubauten oder reine  Erneuerungen)</t>
  </si>
  <si>
    <t>Abdichtungen für Messverfahren 3</t>
  </si>
  <si>
    <t>Bauteil, Öffnung, Einbau, usw.</t>
  </si>
  <si>
    <t>Verfahren 3</t>
  </si>
  <si>
    <t>Aussentüren, Fenster / Fenstertüren / Dachfenster / Hebeschie-betüren, Oblichter</t>
  </si>
  <si>
    <t>Lifttüren, Eingänge für Publikumsverkehr (Schiebetüren, Karus-seltüren mit Bürstendichtungen, usw.), Rolltore, Schiebetüren, Falttore, Sektionaltore, Rauchschutz-Druckanlage (RDA), usw. zu Aussenklima oder unbeheizten Zonen</t>
  </si>
  <si>
    <t>Innentüren und beheizte Nebenräume</t>
  </si>
  <si>
    <t>Tür zu Lift / Schacht zu anderer Messzone / Nutzungszone *)</t>
  </si>
  <si>
    <t>Klappen, Luken, Türen - zu Räumen innerhalb des Luftdicht-heitsperimeters</t>
  </si>
  <si>
    <t>Klappen, Luken, Türen - zu Räumen ausserhalb des Luftdicht-heitsperimeter</t>
  </si>
  <si>
    <t>Schlüssellöcher</t>
  </si>
  <si>
    <t>keine Massnahme</t>
  </si>
  <si>
    <t>Abgehängte Decken und deren Einbauten</t>
  </si>
  <si>
    <t>Öffnungen in Nachbarzonen zu Aussenklima (Türen und Fenster)</t>
  </si>
  <si>
    <t>öffnen falls möglich (siehe NA.5.1.2 b)</t>
  </si>
  <si>
    <t>Rollladengurten / Storenkurbeln</t>
  </si>
  <si>
    <t>Wäscheabwurf zu anderer Messzone</t>
  </si>
  <si>
    <t>Kanalentlüftungsventile in beheizten Zonen</t>
  </si>
  <si>
    <t>Aufzugsschachtentlüftung, Rauch- und Wärmeabzug (RWA)</t>
  </si>
  <si>
    <t>Trockner schliessen und Abluftrohr z.B. aussen abdichten</t>
  </si>
  <si>
    <t>Ofen / Cheminée usw.</t>
  </si>
  <si>
    <t>Elektrokasten, Sicherungen, Steckdosen, Einbauleuchten</t>
  </si>
  <si>
    <t>Deckel von Schächten mit Pumpen</t>
  </si>
  <si>
    <t>Fugen im Absenkboden für Ladebuchten in Lagerhallen</t>
  </si>
  <si>
    <t>Heizungs-Verteilkasten</t>
  </si>
  <si>
    <t>Sanitär Spülkasten WC</t>
  </si>
  <si>
    <t>weitere Sanitäranschlüsse und Durchbrüche</t>
  </si>
  <si>
    <t>Manuell regulierbare passive Lüftungselemente</t>
  </si>
  <si>
    <t>schliessen oder abdichten und dokumentieren</t>
  </si>
  <si>
    <t>Fortluftventilator (Bad / Dusche / WC)</t>
  </si>
  <si>
    <t>*) Führt ein Liftschacht direkt in eine Wohnung / Nutzungseinheit, so darf die Schachtabschlusstüre nicht zusätzlich abgedichtet werden. Die Schachtabschlusstüre resp. ein zusätzlicher, luftdichter Abschluss vor der Schachtabschlusstüre gehören zum Luftdichtheitsperimeter und muss dicht ausgeführt werden.</t>
  </si>
  <si>
    <t>Anmerkungen:</t>
  </si>
  <si>
    <t xml:space="preserve">Schliessen ≙ zu ≙ verschlossen </t>
  </si>
  <si>
    <t>Eine Öffnung, mit vorhandener Schliessvorrichtung in die geschlossene Stellung bringen, ohne die Luftdichtheit der Öffnung zusätzlich zu erhöhen. Falls keine Schliessvorrichtung vorhanden ist, bleibt die Öffnung unverändert.</t>
  </si>
  <si>
    <t xml:space="preserve">Öffnen ≙ auf ≙ geöffnet </t>
  </si>
  <si>
    <t>Abdichten ≙ Abkleben ≙ temporäres Verschliessen der Öffnung mit angemessenem Hilfsmittel (Klebeband, Ballblase, Stopfen, usw.)</t>
  </si>
  <si>
    <r>
      <t>Volumen V</t>
    </r>
    <r>
      <rPr>
        <vertAlign val="subscript"/>
        <sz val="11"/>
        <color theme="1"/>
        <rFont val="Arial"/>
        <family val="2"/>
      </rPr>
      <t>i</t>
    </r>
  </si>
  <si>
    <r>
      <t>Luftdurchlässigkeit q</t>
    </r>
    <r>
      <rPr>
        <vertAlign val="subscript"/>
        <sz val="11"/>
        <color theme="1"/>
        <rFont val="Arial"/>
        <family val="2"/>
      </rPr>
      <t>a50</t>
    </r>
  </si>
  <si>
    <r>
      <t>q</t>
    </r>
    <r>
      <rPr>
        <vertAlign val="subscript"/>
        <sz val="9"/>
        <color theme="1"/>
        <rFont val="Arial"/>
        <family val="2"/>
      </rPr>
      <t>a50</t>
    </r>
    <r>
      <rPr>
        <sz val="9"/>
        <color theme="1"/>
        <rFont val="Arial"/>
        <family val="2"/>
      </rPr>
      <t xml:space="preserve"> = q</t>
    </r>
    <r>
      <rPr>
        <vertAlign val="subscript"/>
        <sz val="9"/>
        <color theme="1"/>
        <rFont val="Arial"/>
        <family val="2"/>
      </rPr>
      <t>50</t>
    </r>
    <r>
      <rPr>
        <sz val="9"/>
        <color theme="1"/>
        <rFont val="Arial"/>
        <family val="2"/>
      </rPr>
      <t>/A</t>
    </r>
    <r>
      <rPr>
        <vertAlign val="subscript"/>
        <sz val="9"/>
        <color theme="1"/>
        <rFont val="Arial"/>
        <family val="2"/>
      </rPr>
      <t>inf</t>
    </r>
  </si>
  <si>
    <r>
      <t>Grenzwert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</si>
  <si>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r>
      <t>Messwert q</t>
    </r>
    <r>
      <rPr>
        <vertAlign val="subscript"/>
        <sz val="11"/>
        <color theme="1"/>
        <rFont val="Arial"/>
        <family val="2"/>
      </rPr>
      <t>a50</t>
    </r>
    <r>
      <rPr>
        <sz val="11"/>
        <color theme="1"/>
        <rFont val="Arial"/>
        <family val="2"/>
      </rPr>
      <t>:</t>
    </r>
  </si>
  <si>
    <t>rot: keine Massnahme
(= Hüllefläche)</t>
  </si>
  <si>
    <t>Nachbesserungen angeordnet</t>
  </si>
  <si>
    <t>Nachbesserungen kontrolliert</t>
  </si>
  <si>
    <t>Randbedingungen</t>
  </si>
  <si>
    <t>Messzeitpunkt</t>
  </si>
  <si>
    <t>Vorgezogene Messung</t>
  </si>
  <si>
    <t>Abnahmemessung</t>
  </si>
  <si>
    <t>Messung im Bestand</t>
  </si>
  <si>
    <t>Baufortschritt</t>
  </si>
  <si>
    <t>Hauseingangs- /Wohnungsabschlusstür fehlt noch (BD eingesetzt).</t>
  </si>
  <si>
    <t>Messverfahren (1, 2 oder 3)</t>
  </si>
  <si>
    <t>Lüftungsanlage</t>
  </si>
  <si>
    <t>KWL mit Zu- + Abluft</t>
  </si>
  <si>
    <t>Abluft mit ALD</t>
  </si>
  <si>
    <t>mech. Fensterlüftung</t>
  </si>
  <si>
    <t>Einzelraumkomfortlüftungsanlagen</t>
  </si>
  <si>
    <t>Abluftanlage</t>
  </si>
  <si>
    <t>Nachbarzonen</t>
  </si>
  <si>
    <t>Zugänglich, alle Fenster /Türen geöffnet</t>
  </si>
  <si>
    <t>nicht zugänglich, Zustand unbekannt</t>
  </si>
  <si>
    <t>Auflagen</t>
  </si>
  <si>
    <t>(1 Nutzungszustand, 2 Gebäudehülle, 3 spezifischer Zweck)</t>
  </si>
  <si>
    <t>Nachbesserungen angeordnet (J = Ja, N = Nein)</t>
  </si>
  <si>
    <t>Nachbesserungen kontrolliert (J = Ja, N = Nein)</t>
  </si>
  <si>
    <r>
      <t xml:space="preserve">schliessen 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
unvermeidbares kritisches Bauteil abdichten und dokumentieren </t>
    </r>
    <r>
      <rPr>
        <vertAlign val="superscript"/>
        <sz val="10"/>
        <color theme="1"/>
        <rFont val="Arial"/>
        <family val="2"/>
      </rPr>
      <t>2)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</si>
  <si>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Unvermeidbare kritische Bauteile siehe Kapitel 4.4, lit. a). Hinweis: Einpunktmessung zur Quantifizierung des Leckagestroms des betroffenen Bauteils durchführen. Dient zum Vergleich mit den Normen für die Klassifizierung des Bauteils.</t>
    </r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</si>
  <si>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Rolltore, Sektionaltore, Schiebetüren, Falttore, etc., die nach Norm SN EN 12426 [20] klassifiziert werden, gelten die Anforderungen nach Kapitel 4.4, lit. c).</t>
    </r>
  </si>
  <si>
    <t>Auflagen *)</t>
  </si>
  <si>
    <r>
      <t>Volumenstrom
[m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</si>
  <si>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t>Volumenstrom
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</si>
  <si>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t>Hüllfläche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Neubau </t>
    </r>
    <r>
      <rPr>
        <vertAlign val="superscript"/>
        <sz val="11"/>
        <color theme="1"/>
        <rFont val="Arial"/>
        <family val="2"/>
      </rPr>
      <t>1)</t>
    </r>
  </si>
  <si>
    <r>
      <t>Hüllfläche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Modern. </t>
    </r>
    <r>
      <rPr>
        <vertAlign val="superscript"/>
        <sz val="11"/>
        <color theme="1"/>
        <rFont val="Arial"/>
        <family val="2"/>
      </rPr>
      <t>1)</t>
    </r>
  </si>
  <si>
    <r>
      <t xml:space="preserve">Fläche Tore Kl. 2 </t>
    </r>
    <r>
      <rPr>
        <vertAlign val="superscript"/>
        <sz val="11"/>
        <color theme="1"/>
        <rFont val="Arial"/>
        <family val="2"/>
      </rPr>
      <t>2)</t>
    </r>
  </si>
  <si>
    <r>
      <t xml:space="preserve">Fläche Tore Kl. 3 </t>
    </r>
    <r>
      <rPr>
        <vertAlign val="superscript"/>
        <sz val="11"/>
        <color theme="1"/>
        <rFont val="Arial"/>
        <family val="2"/>
      </rPr>
      <t>2)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</si>
  <si>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Tore die gemäss SN EN 12426 klassifiziert werden können</t>
    </r>
  </si>
  <si>
    <r>
      <t>Grundlage für diese Messungen: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Richtlinie Luftdichtheit bei Minergie-Bauten (RiLuMi), Version 2024.1.</t>
    </r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</si>
  <si>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Falls Tore vorhanden, so Hüllfläche ohne Torflächen eintragen</t>
    </r>
  </si>
  <si>
    <r>
      <t>1)</t>
    </r>
    <r>
      <rPr>
        <i/>
        <sz val="10"/>
        <color theme="1"/>
        <rFont val="Arial"/>
        <family val="2"/>
      </rPr>
      <t xml:space="preserve"> Falls Tore vorhanden, so Hüllfläche ohne Torflächen eintragen</t>
    </r>
  </si>
  <si>
    <r>
      <t>Hüllfläche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total</t>
    </r>
  </si>
  <si>
    <t>sdfgdfg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</si>
</sst>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1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ymbol"/>
      <family val="1"/>
      <charset val="2"/>
    </font>
    <font>
      <i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10" fillId="0" borderId="4" xfId="0" applyFont="1" applyBorder="1" applyAlignment="1">
      <alignment wrapText="1"/>
    </xf>
    <xf numFmtId="0" fontId="11" fillId="0" borderId="4" xfId="0" applyFont="1" applyBorder="1"/>
    <xf numFmtId="0" fontId="4" fillId="0" borderId="5" xfId="0" applyFont="1" applyBorder="1"/>
    <xf numFmtId="0" fontId="7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/>
    <xf numFmtId="0" fontId="1" fillId="0" borderId="9" xfId="0" applyFont="1" applyBorder="1" applyAlignment="1">
      <alignment vertical="top"/>
    </xf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1" xfId="0" applyFont="1" applyBorder="1"/>
    <xf numFmtId="0" fontId="1" fillId="0" borderId="15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9" fillId="0" borderId="1" xfId="0" applyFont="1" applyBorder="1"/>
    <xf numFmtId="0" fontId="9" fillId="0" borderId="1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0" fontId="17" fillId="0" borderId="0" xfId="0" applyFont="1"/>
    <xf numFmtId="0" fontId="18" fillId="0" borderId="0" xfId="0" applyFont="1"/>
    <xf numFmtId="0" fontId="7" fillId="0" borderId="6" xfId="0" applyFont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" fillId="2" borderId="0" xfId="0" applyFont="1" applyFill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 textRotation="90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right" vertical="top"/>
    </xf>
    <xf numFmtId="2" fontId="4" fillId="0" borderId="5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textRotation="90"/>
    </xf>
    <xf numFmtId="0" fontId="4" fillId="0" borderId="7" xfId="0" applyFont="1" applyBorder="1" applyAlignment="1">
      <alignment vertical="center" textRotation="90"/>
    </xf>
    <xf numFmtId="0" fontId="4" fillId="0" borderId="8" xfId="0" applyFont="1" applyBorder="1" applyAlignment="1">
      <alignment vertical="center" textRotation="90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vertical="top"/>
    </xf>
    <xf numFmtId="0" fontId="1" fillId="0" borderId="14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left"/>
      <protection locked="0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4" fillId="0" borderId="3" xfId="0" applyFont="1" applyBorder="1" applyAlignment="1">
      <alignment horizontal="left" textRotation="90" wrapText="1"/>
    </xf>
    <xf numFmtId="0" fontId="4" fillId="0" borderId="5" xfId="0" applyFont="1" applyBorder="1" applyAlignment="1">
      <alignment horizontal="left" textRotation="90"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4" xfId="0" applyFont="1" applyBorder="1" applyAlignment="1">
      <alignment horizontal="left" textRotation="90" wrapText="1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6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7" xfId="0" applyFont="1" applyBorder="1" applyAlignment="1">
      <alignment horizontal="left" wrapText="1"/>
    </xf>
    <xf numFmtId="0" fontId="8" fillId="0" borderId="9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166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65" fontId="1" fillId="2" borderId="9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0" fontId="23" fillId="0" borderId="9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1'!$A$57:$A$66</c:f>
              <c:numCache>
                <c:formatCode>General</c:formatCode>
                <c:ptCount val="10"/>
              </c:numCache>
            </c:numRef>
          </c:xVal>
          <c:yVal>
            <c:numRef>
              <c:f>'Zone 1'!$F$57:$F$66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EA-4F05-B27B-0D7B129EE762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1'!$K$57:$K$66</c:f>
              <c:numCache>
                <c:formatCode>General</c:formatCode>
                <c:ptCount val="10"/>
              </c:numCache>
            </c:numRef>
          </c:xVal>
          <c:yVal>
            <c:numRef>
              <c:f>'Zone 1'!$P$57:$P$66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BEA-4F05-B27B-0D7B129EE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10'!$A$57:$A$66</c:f>
              <c:numCache>
                <c:formatCode>General</c:formatCode>
                <c:ptCount val="10"/>
              </c:numCache>
            </c:numRef>
          </c:xVal>
          <c:yVal>
            <c:numRef>
              <c:f>'Zone 10'!$F$57:$F$66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80-40F5-8D4C-56A614CD2DBF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10'!$K$57:$K$66</c:f>
              <c:numCache>
                <c:formatCode>General</c:formatCode>
                <c:ptCount val="10"/>
              </c:numCache>
            </c:numRef>
          </c:xVal>
          <c:yVal>
            <c:numRef>
              <c:f>'Zone 10'!$P$57:$P$66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80-40F5-8D4C-56A614CD2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11'!$A$57:$A$66</c:f>
              <c:numCache>
                <c:formatCode>General</c:formatCode>
                <c:ptCount val="10"/>
              </c:numCache>
            </c:numRef>
          </c:xVal>
          <c:yVal>
            <c:numRef>
              <c:f>'Zone 11'!$F$57:$F$66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94-4657-852D-B220C86FEF84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11'!$K$57:$K$66</c:f>
              <c:numCache>
                <c:formatCode>General</c:formatCode>
                <c:ptCount val="10"/>
              </c:numCache>
            </c:numRef>
          </c:xVal>
          <c:yVal>
            <c:numRef>
              <c:f>'Zone 11'!$P$57:$P$66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94-4657-852D-B220C86F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12'!$A$57:$A$66</c:f>
              <c:numCache>
                <c:formatCode>General</c:formatCode>
                <c:ptCount val="10"/>
              </c:numCache>
            </c:numRef>
          </c:xVal>
          <c:yVal>
            <c:numRef>
              <c:f>'Zone 12'!$F$57:$F$66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1D-4342-BD52-D44F72832AD5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12'!$K$57:$K$66</c:f>
              <c:numCache>
                <c:formatCode>General</c:formatCode>
                <c:ptCount val="10"/>
              </c:numCache>
            </c:numRef>
          </c:xVal>
          <c:yVal>
            <c:numRef>
              <c:f>'Zone 12'!$P$57:$P$66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1D-4342-BD52-D44F7283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13'!$A$57:$A$66</c:f>
              <c:numCache>
                <c:formatCode>General</c:formatCode>
                <c:ptCount val="10"/>
              </c:numCache>
            </c:numRef>
          </c:xVal>
          <c:yVal>
            <c:numRef>
              <c:f>'Zone 13'!$F$57:$F$66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32-4C29-BC87-48AAA20A4179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13'!$K$57:$K$66</c:f>
              <c:numCache>
                <c:formatCode>General</c:formatCode>
                <c:ptCount val="10"/>
              </c:numCache>
            </c:numRef>
          </c:xVal>
          <c:yVal>
            <c:numRef>
              <c:f>'Zone 13'!$P$57:$P$66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32-4C29-BC87-48AAA20A4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14'!$A$57:$A$66</c:f>
              <c:numCache>
                <c:formatCode>General</c:formatCode>
                <c:ptCount val="10"/>
              </c:numCache>
            </c:numRef>
          </c:xVal>
          <c:yVal>
            <c:numRef>
              <c:f>'Zone 14'!$F$57:$F$66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76-4E57-86BC-618B65F3E343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14'!$K$57:$K$66</c:f>
              <c:numCache>
                <c:formatCode>General</c:formatCode>
                <c:ptCount val="10"/>
              </c:numCache>
            </c:numRef>
          </c:xVal>
          <c:yVal>
            <c:numRef>
              <c:f>'Zone 14'!$P$57:$P$66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76-4E57-86BC-618B65F3E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15'!$A$57:$A$66</c:f>
              <c:numCache>
                <c:formatCode>General</c:formatCode>
                <c:ptCount val="10"/>
              </c:numCache>
            </c:numRef>
          </c:xVal>
          <c:yVal>
            <c:numRef>
              <c:f>'Zone 15'!$F$57:$F$66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75-4C0C-80A9-F75A75A16A1E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15'!$K$57:$K$66</c:f>
              <c:numCache>
                <c:formatCode>General</c:formatCode>
                <c:ptCount val="10"/>
              </c:numCache>
            </c:numRef>
          </c:xVal>
          <c:yVal>
            <c:numRef>
              <c:f>'Zone 15'!$P$57:$P$66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75-4C0C-80A9-F75A75A16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16'!$A$57:$A$66</c:f>
              <c:numCache>
                <c:formatCode>General</c:formatCode>
                <c:ptCount val="10"/>
              </c:numCache>
            </c:numRef>
          </c:xVal>
          <c:yVal>
            <c:numRef>
              <c:f>'Zone 16'!$F$57:$F$66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62-4BA4-A8A4-A7ABBFF151C4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16'!$K$57:$K$66</c:f>
              <c:numCache>
                <c:formatCode>General</c:formatCode>
                <c:ptCount val="10"/>
              </c:numCache>
            </c:numRef>
          </c:xVal>
          <c:yVal>
            <c:numRef>
              <c:f>'Zone 16'!$P$57:$P$66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62-4BA4-A8A4-A7ABBFF15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17'!$A$57:$A$66</c:f>
              <c:numCache>
                <c:formatCode>General</c:formatCode>
                <c:ptCount val="10"/>
              </c:numCache>
            </c:numRef>
          </c:xVal>
          <c:yVal>
            <c:numRef>
              <c:f>'Zone 17'!$F$57:$F$66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1E-4635-9C94-5162A3D9972A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17'!$K$57:$K$66</c:f>
              <c:numCache>
                <c:formatCode>General</c:formatCode>
                <c:ptCount val="10"/>
              </c:numCache>
            </c:numRef>
          </c:xVal>
          <c:yVal>
            <c:numRef>
              <c:f>'Zone 17'!$P$57:$P$66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1E-4635-9C94-5162A3D99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18'!$A$57:$A$66</c:f>
              <c:numCache>
                <c:formatCode>General</c:formatCode>
                <c:ptCount val="10"/>
              </c:numCache>
            </c:numRef>
          </c:xVal>
          <c:yVal>
            <c:numRef>
              <c:f>'Zone 18'!$F$57:$F$66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07-4AE2-AE20-CE4C2BA1B5A8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18'!$K$57:$K$66</c:f>
              <c:numCache>
                <c:formatCode>General</c:formatCode>
                <c:ptCount val="10"/>
              </c:numCache>
            </c:numRef>
          </c:xVal>
          <c:yVal>
            <c:numRef>
              <c:f>'Zone 18'!$P$57:$P$66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07-4AE2-AE20-CE4C2BA1B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19'!$A$57:$A$66</c:f>
              <c:numCache>
                <c:formatCode>General</c:formatCode>
                <c:ptCount val="10"/>
              </c:numCache>
            </c:numRef>
          </c:xVal>
          <c:yVal>
            <c:numRef>
              <c:f>'Zone 19'!$F$57:$F$66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C4-434A-A939-1ABE5FAFB128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19'!$K$57:$K$66</c:f>
              <c:numCache>
                <c:formatCode>General</c:formatCode>
                <c:ptCount val="10"/>
              </c:numCache>
            </c:numRef>
          </c:xVal>
          <c:yVal>
            <c:numRef>
              <c:f>'Zone 19'!$P$57:$P$66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C4-434A-A939-1ABE5FAFB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2'!$A$57:$A$66</c:f>
              <c:numCache>
                <c:formatCode>General</c:formatCode>
                <c:ptCount val="10"/>
              </c:numCache>
            </c:numRef>
          </c:xVal>
          <c:yVal>
            <c:numRef>
              <c:f>'Zone 2'!$F$57:$F$66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38-4A95-A326-CAF791B66746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2'!$K$57:$K$66</c:f>
              <c:numCache>
                <c:formatCode>General</c:formatCode>
                <c:ptCount val="10"/>
              </c:numCache>
            </c:numRef>
          </c:xVal>
          <c:yVal>
            <c:numRef>
              <c:f>'Zone 2'!$P$57:$P$66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38-4A95-A326-CAF791B66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20'!$A$57:$A$66</c:f>
              <c:numCache>
                <c:formatCode>General</c:formatCode>
                <c:ptCount val="10"/>
              </c:numCache>
            </c:numRef>
          </c:xVal>
          <c:yVal>
            <c:numRef>
              <c:f>'Zone 20'!$F$57:$F$66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B6-4D3D-AA3D-3BA8CD69B329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20'!$K$57:$K$66</c:f>
              <c:numCache>
                <c:formatCode>General</c:formatCode>
                <c:ptCount val="10"/>
              </c:numCache>
            </c:numRef>
          </c:xVal>
          <c:yVal>
            <c:numRef>
              <c:f>'Zone 20'!$P$57:$P$66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B6-4D3D-AA3D-3BA8CD69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3'!$A$57:$A$66</c:f>
              <c:numCache>
                <c:formatCode>General</c:formatCode>
                <c:ptCount val="10"/>
              </c:numCache>
            </c:numRef>
          </c:xVal>
          <c:yVal>
            <c:numRef>
              <c:f>'Zone 3'!$F$57:$F$66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67-4282-BC83-C4626054F009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3'!$K$57:$K$66</c:f>
              <c:numCache>
                <c:formatCode>General</c:formatCode>
                <c:ptCount val="10"/>
              </c:numCache>
            </c:numRef>
          </c:xVal>
          <c:yVal>
            <c:numRef>
              <c:f>'Zone 3'!$P$57:$P$66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67-4282-BC83-C4626054F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4'!$A$57:$A$66</c:f>
              <c:numCache>
                <c:formatCode>General</c:formatCode>
                <c:ptCount val="10"/>
              </c:numCache>
            </c:numRef>
          </c:xVal>
          <c:yVal>
            <c:numRef>
              <c:f>'Zone 4'!$F$57:$F$66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3-4856-88A1-FE48998389AC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4'!$K$57:$K$66</c:f>
              <c:numCache>
                <c:formatCode>General</c:formatCode>
                <c:ptCount val="10"/>
              </c:numCache>
            </c:numRef>
          </c:xVal>
          <c:yVal>
            <c:numRef>
              <c:f>'Zone 4'!$P$57:$P$66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B3-4856-88A1-FE489983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5'!$A$57:$A$66</c:f>
              <c:numCache>
                <c:formatCode>General</c:formatCode>
                <c:ptCount val="10"/>
              </c:numCache>
            </c:numRef>
          </c:xVal>
          <c:yVal>
            <c:numRef>
              <c:f>'Zone 5'!$F$57:$F$66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A2-4D27-92F0-03DC9CEA435E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5'!$K$57:$K$66</c:f>
              <c:numCache>
                <c:formatCode>General</c:formatCode>
                <c:ptCount val="10"/>
              </c:numCache>
            </c:numRef>
          </c:xVal>
          <c:yVal>
            <c:numRef>
              <c:f>'Zone 5'!$P$57:$P$66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A2-4D27-92F0-03DC9CEA4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6'!$A$57:$A$66</c:f>
              <c:numCache>
                <c:formatCode>General</c:formatCode>
                <c:ptCount val="10"/>
              </c:numCache>
            </c:numRef>
          </c:xVal>
          <c:yVal>
            <c:numRef>
              <c:f>'Zone 6'!$F$57:$F$66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EB-4C99-B1BE-DA5E02F8F7F0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6'!$K$57:$K$66</c:f>
              <c:numCache>
                <c:formatCode>General</c:formatCode>
                <c:ptCount val="10"/>
              </c:numCache>
            </c:numRef>
          </c:xVal>
          <c:yVal>
            <c:numRef>
              <c:f>'Zone 6'!$P$57:$P$66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EB-4C99-B1BE-DA5E02F8F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7'!$A$57:$A$66</c:f>
              <c:numCache>
                <c:formatCode>General</c:formatCode>
                <c:ptCount val="10"/>
              </c:numCache>
            </c:numRef>
          </c:xVal>
          <c:yVal>
            <c:numRef>
              <c:f>'Zone 7'!$F$57:$F$66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7E-4E3E-B227-5CC3547D507C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7'!$K$57:$K$66</c:f>
              <c:numCache>
                <c:formatCode>General</c:formatCode>
                <c:ptCount val="10"/>
              </c:numCache>
            </c:numRef>
          </c:xVal>
          <c:yVal>
            <c:numRef>
              <c:f>'Zone 7'!$P$57:$P$66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7E-4E3E-B227-5CC3547D5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8'!$A$57:$A$66</c:f>
              <c:numCache>
                <c:formatCode>General</c:formatCode>
                <c:ptCount val="10"/>
              </c:numCache>
            </c:numRef>
          </c:xVal>
          <c:yVal>
            <c:numRef>
              <c:f>'Zone 8'!$F$57:$F$66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BA-42B9-B19F-08E9956179CC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8'!$K$57:$K$66</c:f>
              <c:numCache>
                <c:formatCode>General</c:formatCode>
                <c:ptCount val="10"/>
              </c:numCache>
            </c:numRef>
          </c:xVal>
          <c:yVal>
            <c:numRef>
              <c:f>'Zone 8'!$P$57:$P$66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BA-42B9-B19F-08E99561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Messwerte Unterdruck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1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9'!$A$57:$A$66</c:f>
              <c:numCache>
                <c:formatCode>General</c:formatCode>
                <c:ptCount val="10"/>
              </c:numCache>
            </c:numRef>
          </c:xVal>
          <c:yVal>
            <c:numRef>
              <c:f>'Zone 9'!$F$57:$F$66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78-4A14-B856-BD9FB919F595}"/>
            </c:ext>
          </c:extLst>
        </c:ser>
        <c:ser>
          <c:idx val="1"/>
          <c:order val="1"/>
          <c:tx>
            <c:v>Messwerte Überdruck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accent2"/>
                </a:solidFill>
                <a:prstDash val="solid"/>
              </a:ln>
              <a:effectLst/>
            </c:spPr>
            <c:trendlineType val="power"/>
            <c:forward val="10"/>
            <c:backward val="8"/>
            <c:dispRSqr val="0"/>
            <c:dispEq val="0"/>
          </c:trendline>
          <c:xVal>
            <c:numRef>
              <c:f>'Zone 9'!$K$57:$K$66</c:f>
              <c:numCache>
                <c:formatCode>General</c:formatCode>
                <c:ptCount val="10"/>
              </c:numCache>
            </c:numRef>
          </c:xVal>
          <c:yVal>
            <c:numRef>
              <c:f>'Zone 9'!$P$57:$P$66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78-4A14-B856-BD9FB919F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294559"/>
        <c:axId val="1795277503"/>
      </c:scatterChart>
      <c:valAx>
        <c:axId val="179529455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Gebäudedruck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77503"/>
        <c:crosses val="autoZero"/>
        <c:crossBetween val="midCat"/>
      </c:valAx>
      <c:valAx>
        <c:axId val="1795277503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Volumenstrom (m</a:t>
                </a:r>
                <a:r>
                  <a:rPr lang="de-CH" baseline="30000"/>
                  <a:t>3</a:t>
                </a:r>
                <a:r>
                  <a:rPr lang="de-CH"/>
                  <a:t>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5294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66674</xdr:colOff>
      <xdr:row>0</xdr:row>
      <xdr:rowOff>19049</xdr:rowOff>
    </xdr:from>
    <xdr:to>
      <xdr:col>19</xdr:col>
      <xdr:colOff>285749</xdr:colOff>
      <xdr:row>4</xdr:row>
      <xdr:rowOff>38100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49" y="19049"/>
          <a:ext cx="82867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180974</xdr:rowOff>
    </xdr:from>
    <xdr:to>
      <xdr:col>19</xdr:col>
      <xdr:colOff>238124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67</xdr:row>
      <xdr:rowOff>180974</xdr:rowOff>
    </xdr:from>
    <xdr:to>
      <xdr:col>19</xdr:col>
      <xdr:colOff>247649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67</xdr:row>
      <xdr:rowOff>180974</xdr:rowOff>
    </xdr:from>
    <xdr:to>
      <xdr:col>19</xdr:col>
      <xdr:colOff>247649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180974</xdr:rowOff>
    </xdr:from>
    <xdr:to>
      <xdr:col>19</xdr:col>
      <xdr:colOff>238124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180974</xdr:rowOff>
    </xdr:from>
    <xdr:to>
      <xdr:col>19</xdr:col>
      <xdr:colOff>238124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180974</xdr:rowOff>
    </xdr:from>
    <xdr:to>
      <xdr:col>19</xdr:col>
      <xdr:colOff>238124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68</xdr:row>
      <xdr:rowOff>9524</xdr:rowOff>
    </xdr:from>
    <xdr:to>
      <xdr:col>19</xdr:col>
      <xdr:colOff>238124</xdr:colOff>
      <xdr:row>94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180974</xdr:rowOff>
    </xdr:from>
    <xdr:to>
      <xdr:col>19</xdr:col>
      <xdr:colOff>238124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67</xdr:row>
      <xdr:rowOff>180974</xdr:rowOff>
    </xdr:from>
    <xdr:to>
      <xdr:col>19</xdr:col>
      <xdr:colOff>247649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180974</xdr:rowOff>
    </xdr:from>
    <xdr:to>
      <xdr:col>19</xdr:col>
      <xdr:colOff>238124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67</xdr:row>
      <xdr:rowOff>180974</xdr:rowOff>
    </xdr:from>
    <xdr:to>
      <xdr:col>19</xdr:col>
      <xdr:colOff>247649</xdr:colOff>
      <xdr:row>94</xdr:row>
      <xdr:rowOff>152400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67</xdr:row>
      <xdr:rowOff>180974</xdr:rowOff>
    </xdr:from>
    <xdr:to>
      <xdr:col>19</xdr:col>
      <xdr:colOff>228599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67</xdr:row>
      <xdr:rowOff>180974</xdr:rowOff>
    </xdr:from>
    <xdr:to>
      <xdr:col>19</xdr:col>
      <xdr:colOff>247649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966708</xdr:colOff>
      <xdr:row>33</xdr:row>
      <xdr:rowOff>178594</xdr:rowOff>
    </xdr:from>
    <xdr:to>
      <xdr:col>0</xdr:col>
      <xdr:colOff>1408668</xdr:colOff>
      <xdr:row>38</xdr:row>
      <xdr:rowOff>44142</xdr:rowOff>
    </xdr:to>
    <xdr:sp macro="" textlink="">
      <xdr:nvSpPr>
        <xdr:cNvPr id="2" name="Rechteck 1" descr="Diagonal weit nach oben">
          <a:extLst>
            <a:ext uri="{FF2B5EF4-FFF2-40B4-BE49-F238E27FC236}">
              <a16:creationId xmlns:a16="http://schemas.microsoft.com/office/drawing/2014/main" id="{719FEF30-7EE7-4105-B2DA-6DCB5046EF82}"/>
            </a:ext>
          </a:extLst>
        </xdr:cNvPr>
        <xdr:cNvSpPr>
          <a:spLocks noChangeArrowheads="1"/>
        </xdr:cNvSpPr>
      </xdr:nvSpPr>
      <xdr:spPr bwMode="auto">
        <a:xfrm>
          <a:off x="966708" y="8018860"/>
          <a:ext cx="441960" cy="1544329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633333</xdr:colOff>
      <xdr:row>34</xdr:row>
      <xdr:rowOff>38418</xdr:rowOff>
    </xdr:from>
    <xdr:to>
      <xdr:col>0</xdr:col>
      <xdr:colOff>1698863</xdr:colOff>
      <xdr:row>35</xdr:row>
      <xdr:rowOff>121024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7EC77E7B-8737-4A30-A51C-0B7B28303CA6}"/>
            </a:ext>
          </a:extLst>
        </xdr:cNvPr>
        <xdr:cNvSpPr>
          <a:spLocks noChangeArrowheads="1"/>
        </xdr:cNvSpPr>
      </xdr:nvSpPr>
      <xdr:spPr bwMode="auto">
        <a:xfrm>
          <a:off x="633333" y="8652590"/>
          <a:ext cx="1065530" cy="308825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924163</xdr:colOff>
      <xdr:row>35</xdr:row>
      <xdr:rowOff>131316</xdr:rowOff>
    </xdr:from>
    <xdr:to>
      <xdr:col>0</xdr:col>
      <xdr:colOff>1459468</xdr:colOff>
      <xdr:row>35</xdr:row>
      <xdr:rowOff>175766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51831041-F4C2-4AA4-9E4B-5AC383D48E1D}"/>
            </a:ext>
          </a:extLst>
        </xdr:cNvPr>
        <xdr:cNvSpPr>
          <a:spLocks noChangeArrowheads="1"/>
        </xdr:cNvSpPr>
      </xdr:nvSpPr>
      <xdr:spPr bwMode="auto">
        <a:xfrm>
          <a:off x="924163" y="8971707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900033</xdr:colOff>
      <xdr:row>33</xdr:row>
      <xdr:rowOff>757714</xdr:rowOff>
    </xdr:from>
    <xdr:to>
      <xdr:col>0</xdr:col>
      <xdr:colOff>1435973</xdr:colOff>
      <xdr:row>34</xdr:row>
      <xdr:rowOff>28258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8D3BE861-95D5-42BF-B84A-3E9A2366E1D2}"/>
            </a:ext>
          </a:extLst>
        </xdr:cNvPr>
        <xdr:cNvSpPr>
          <a:spLocks noChangeArrowheads="1"/>
        </xdr:cNvSpPr>
      </xdr:nvSpPr>
      <xdr:spPr bwMode="auto">
        <a:xfrm>
          <a:off x="900033" y="8597980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746998</xdr:colOff>
      <xdr:row>35</xdr:row>
      <xdr:rowOff>150869</xdr:rowOff>
    </xdr:from>
    <xdr:to>
      <xdr:col>0</xdr:col>
      <xdr:colOff>1627108</xdr:colOff>
      <xdr:row>36</xdr:row>
      <xdr:rowOff>60260</xdr:rowOff>
    </xdr:to>
    <xdr:sp macro="" textlink="">
      <xdr:nvSpPr>
        <xdr:cNvPr id="6" name="Freihandform 39">
          <a:extLst>
            <a:ext uri="{FF2B5EF4-FFF2-40B4-BE49-F238E27FC236}">
              <a16:creationId xmlns:a16="http://schemas.microsoft.com/office/drawing/2014/main" id="{80F225B3-574E-46BE-8AB8-781F259E606A}"/>
            </a:ext>
          </a:extLst>
        </xdr:cNvPr>
        <xdr:cNvSpPr>
          <a:spLocks/>
        </xdr:cNvSpPr>
      </xdr:nvSpPr>
      <xdr:spPr bwMode="auto">
        <a:xfrm>
          <a:off x="746998" y="8991260"/>
          <a:ext cx="880110" cy="135609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756523</xdr:colOff>
      <xdr:row>33</xdr:row>
      <xdr:rowOff>644049</xdr:rowOff>
    </xdr:from>
    <xdr:to>
      <xdr:col>0</xdr:col>
      <xdr:colOff>1640443</xdr:colOff>
      <xdr:row>34</xdr:row>
      <xdr:rowOff>1588</xdr:rowOff>
    </xdr:to>
    <xdr:sp macro="" textlink="">
      <xdr:nvSpPr>
        <xdr:cNvPr id="7" name="Freihandform 34">
          <a:extLst>
            <a:ext uri="{FF2B5EF4-FFF2-40B4-BE49-F238E27FC236}">
              <a16:creationId xmlns:a16="http://schemas.microsoft.com/office/drawing/2014/main" id="{FCF039E5-B678-4DCC-B5B1-633FA210E5C5}"/>
            </a:ext>
          </a:extLst>
        </xdr:cNvPr>
        <xdr:cNvSpPr>
          <a:spLocks/>
        </xdr:cNvSpPr>
      </xdr:nvSpPr>
      <xdr:spPr bwMode="auto">
        <a:xfrm flipV="1">
          <a:off x="756523" y="8484315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617970</xdr:colOff>
      <xdr:row>33</xdr:row>
      <xdr:rowOff>679932</xdr:rowOff>
    </xdr:from>
    <xdr:to>
      <xdr:col>0</xdr:col>
      <xdr:colOff>653340</xdr:colOff>
      <xdr:row>36</xdr:row>
      <xdr:rowOff>182572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30EE8316-5906-440D-914F-C4BF626006A6}"/>
            </a:ext>
          </a:extLst>
        </xdr:cNvPr>
        <xdr:cNvSpPr>
          <a:spLocks noChangeArrowheads="1"/>
        </xdr:cNvSpPr>
      </xdr:nvSpPr>
      <xdr:spPr bwMode="auto">
        <a:xfrm>
          <a:off x="617970" y="8520198"/>
          <a:ext cx="35370" cy="72898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1678571</xdr:colOff>
      <xdr:row>33</xdr:row>
      <xdr:rowOff>664928</xdr:rowOff>
    </xdr:from>
    <xdr:to>
      <xdr:col>0</xdr:col>
      <xdr:colOff>1717730</xdr:colOff>
      <xdr:row>36</xdr:row>
      <xdr:rowOff>168191</xdr:rowOff>
    </xdr:to>
    <xdr:sp macro="" textlink="">
      <xdr:nvSpPr>
        <xdr:cNvPr id="9" name="Rectangle 18">
          <a:extLst>
            <a:ext uri="{FF2B5EF4-FFF2-40B4-BE49-F238E27FC236}">
              <a16:creationId xmlns:a16="http://schemas.microsoft.com/office/drawing/2014/main" id="{BB5CCC87-9C32-48F9-B246-B5D67743E722}"/>
            </a:ext>
          </a:extLst>
        </xdr:cNvPr>
        <xdr:cNvSpPr>
          <a:spLocks noChangeArrowheads="1"/>
        </xdr:cNvSpPr>
      </xdr:nvSpPr>
      <xdr:spPr bwMode="auto">
        <a:xfrm>
          <a:off x="1678571" y="8505194"/>
          <a:ext cx="39159" cy="72960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529828</xdr:colOff>
      <xdr:row>34</xdr:row>
      <xdr:rowOff>21908</xdr:rowOff>
    </xdr:from>
    <xdr:to>
      <xdr:col>0</xdr:col>
      <xdr:colOff>1867138</xdr:colOff>
      <xdr:row>34</xdr:row>
      <xdr:rowOff>163373</xdr:rowOff>
    </xdr:to>
    <xdr:sp macro="" textlink="">
      <xdr:nvSpPr>
        <xdr:cNvPr id="10" name="Freihandform 33">
          <a:extLst>
            <a:ext uri="{FF2B5EF4-FFF2-40B4-BE49-F238E27FC236}">
              <a16:creationId xmlns:a16="http://schemas.microsoft.com/office/drawing/2014/main" id="{63F2A78B-8DA5-408C-BDD7-31D05E188509}"/>
            </a:ext>
          </a:extLst>
        </xdr:cNvPr>
        <xdr:cNvSpPr>
          <a:spLocks/>
        </xdr:cNvSpPr>
      </xdr:nvSpPr>
      <xdr:spPr bwMode="auto">
        <a:xfrm>
          <a:off x="529828" y="8636080"/>
          <a:ext cx="1337310" cy="141465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530463</xdr:colOff>
      <xdr:row>34</xdr:row>
      <xdr:rowOff>213538</xdr:rowOff>
    </xdr:from>
    <xdr:to>
      <xdr:col>0</xdr:col>
      <xdr:colOff>1873488</xdr:colOff>
      <xdr:row>35</xdr:row>
      <xdr:rowOff>98444</xdr:rowOff>
    </xdr:to>
    <xdr:sp macro="" textlink="">
      <xdr:nvSpPr>
        <xdr:cNvPr id="11" name="Freihandform 37">
          <a:extLst>
            <a:ext uri="{FF2B5EF4-FFF2-40B4-BE49-F238E27FC236}">
              <a16:creationId xmlns:a16="http://schemas.microsoft.com/office/drawing/2014/main" id="{C4FB8BC0-8335-43E8-ADF1-7DA64F68C7B2}"/>
            </a:ext>
          </a:extLst>
        </xdr:cNvPr>
        <xdr:cNvSpPr>
          <a:spLocks/>
        </xdr:cNvSpPr>
      </xdr:nvSpPr>
      <xdr:spPr bwMode="auto">
        <a:xfrm>
          <a:off x="530463" y="8827710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180974</xdr:rowOff>
    </xdr:from>
    <xdr:to>
      <xdr:col>19</xdr:col>
      <xdr:colOff>238124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68</xdr:row>
      <xdr:rowOff>9524</xdr:rowOff>
    </xdr:from>
    <xdr:to>
      <xdr:col>19</xdr:col>
      <xdr:colOff>238124</xdr:colOff>
      <xdr:row>94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68</xdr:row>
      <xdr:rowOff>9524</xdr:rowOff>
    </xdr:from>
    <xdr:to>
      <xdr:col>19</xdr:col>
      <xdr:colOff>238124</xdr:colOff>
      <xdr:row>94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171449</xdr:rowOff>
    </xdr:from>
    <xdr:to>
      <xdr:col>19</xdr:col>
      <xdr:colOff>238124</xdr:colOff>
      <xdr:row>94</xdr:row>
      <xdr:rowOff>152399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180974</xdr:rowOff>
    </xdr:from>
    <xdr:to>
      <xdr:col>19</xdr:col>
      <xdr:colOff>238124</xdr:colOff>
      <xdr:row>94</xdr:row>
      <xdr:rowOff>161924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67</xdr:row>
      <xdr:rowOff>171449</xdr:rowOff>
    </xdr:from>
    <xdr:to>
      <xdr:col>19</xdr:col>
      <xdr:colOff>238124</xdr:colOff>
      <xdr:row>94</xdr:row>
      <xdr:rowOff>152399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68</xdr:row>
      <xdr:rowOff>9524</xdr:rowOff>
    </xdr:from>
    <xdr:to>
      <xdr:col>19</xdr:col>
      <xdr:colOff>238124</xdr:colOff>
      <xdr:row>94</xdr:row>
      <xdr:rowOff>171449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47"/>
  <sheetViews>
    <sheetView tabSelected="1" view="pageLayout" zoomScaleNormal="100" workbookViewId="0">
      <selection activeCell="Q16" sqref="Q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4" width="11.42578125" style="1" hidden="1" customWidth="1"/>
    <col min="25" max="25" width="11.42578125" style="1" customWidth="1"/>
    <col min="26" max="16384" width="11.42578125" style="1"/>
  </cols>
  <sheetData>
    <row r="1" spans="1:20" ht="14.25" customHeight="1" x14ac:dyDescent="0.35">
      <c r="A1" s="2"/>
    </row>
    <row r="2" spans="1:20" ht="25.5" x14ac:dyDescent="0.35">
      <c r="A2" s="35" t="s">
        <v>84</v>
      </c>
    </row>
    <row r="3" spans="1:20" ht="6" customHeight="1" x14ac:dyDescent="0.2"/>
    <row r="4" spans="1:20" ht="18" x14ac:dyDescent="0.25">
      <c r="A4" s="36" t="s">
        <v>83</v>
      </c>
    </row>
    <row r="5" spans="1:20" x14ac:dyDescent="0.2">
      <c r="A5" s="1" t="s">
        <v>129</v>
      </c>
    </row>
    <row r="7" spans="1:20" ht="15" x14ac:dyDescent="0.25">
      <c r="M7"/>
      <c r="T7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2" t="s">
        <v>75</v>
      </c>
    </row>
    <row r="10" spans="1:20" x14ac:dyDescent="0.2">
      <c r="A10" s="1" t="s">
        <v>0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x14ac:dyDescent="0.2"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x14ac:dyDescent="0.2"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x14ac:dyDescent="0.2"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5" spans="1:20" x14ac:dyDescent="0.2">
      <c r="A15" s="1" t="s">
        <v>1</v>
      </c>
      <c r="F15" s="84" t="s">
        <v>96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8" spans="1:24" x14ac:dyDescent="0.2">
      <c r="A18" s="1" t="s">
        <v>4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4" x14ac:dyDescent="0.2"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4" x14ac:dyDescent="0.2"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4" x14ac:dyDescent="0.2"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</row>
    <row r="23" spans="1:24" x14ac:dyDescent="0.2">
      <c r="A23" s="1" t="s">
        <v>5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</row>
    <row r="24" spans="1:24" x14ac:dyDescent="0.2"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</row>
    <row r="25" spans="1:24" x14ac:dyDescent="0.2"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</row>
    <row r="26" spans="1:24" x14ac:dyDescent="0.2"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</row>
    <row r="28" spans="1:24" x14ac:dyDescent="0.2">
      <c r="A28" s="1" t="s">
        <v>6</v>
      </c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</row>
    <row r="29" spans="1:24" x14ac:dyDescent="0.2"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4" x14ac:dyDescent="0.2">
      <c r="A30" s="1" t="s">
        <v>3</v>
      </c>
      <c r="F30" s="82" t="s">
        <v>13</v>
      </c>
      <c r="G30" s="82"/>
      <c r="H30" s="82"/>
      <c r="I30" s="82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1" t="s">
        <v>13</v>
      </c>
      <c r="V30" s="1" t="s">
        <v>14</v>
      </c>
      <c r="W30" s="1" t="s">
        <v>15</v>
      </c>
      <c r="X30" s="1" t="s">
        <v>16</v>
      </c>
    </row>
    <row r="31" spans="1:24" x14ac:dyDescent="0.2"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4" x14ac:dyDescent="0.2">
      <c r="A32" s="1" t="s">
        <v>2</v>
      </c>
      <c r="F32" s="82" t="s">
        <v>13</v>
      </c>
      <c r="G32" s="82"/>
      <c r="H32" s="82"/>
      <c r="I32" s="82"/>
      <c r="J32" s="82"/>
      <c r="K32" s="82"/>
      <c r="L32" s="82"/>
      <c r="U32" s="1" t="s">
        <v>13</v>
      </c>
      <c r="V32" s="1" t="s">
        <v>17</v>
      </c>
      <c r="W32" s="1" t="s">
        <v>74</v>
      </c>
      <c r="X32" s="1" t="s">
        <v>73</v>
      </c>
    </row>
    <row r="33" spans="1:20" x14ac:dyDescent="0.2">
      <c r="F33" s="30"/>
      <c r="G33" s="30"/>
      <c r="H33" s="30"/>
      <c r="I33" s="30"/>
      <c r="J33" s="30"/>
      <c r="K33" s="30"/>
      <c r="L33" s="30"/>
    </row>
    <row r="34" spans="1:20" ht="18.75" x14ac:dyDescent="0.35">
      <c r="A34" s="1" t="s">
        <v>7</v>
      </c>
      <c r="F34" s="1" t="s">
        <v>168</v>
      </c>
      <c r="J34" s="29"/>
      <c r="K34" s="83" t="s">
        <v>87</v>
      </c>
      <c r="L34" s="83"/>
      <c r="M34" s="83"/>
      <c r="N34" s="83"/>
      <c r="O34" s="83"/>
      <c r="P34" s="83"/>
      <c r="Q34" s="83"/>
      <c r="R34" s="83"/>
      <c r="S34" s="83"/>
      <c r="T34" s="83"/>
    </row>
    <row r="35" spans="1:20" ht="18.75" x14ac:dyDescent="0.35">
      <c r="F35" s="1" t="s">
        <v>169</v>
      </c>
      <c r="K35" s="83" t="s">
        <v>87</v>
      </c>
      <c r="L35" s="83"/>
      <c r="M35" s="83"/>
      <c r="N35" s="83"/>
      <c r="O35" s="83"/>
      <c r="P35" s="83"/>
      <c r="Q35" s="83"/>
      <c r="R35" s="83"/>
      <c r="S35" s="83"/>
      <c r="T35" s="83"/>
    </row>
    <row r="36" spans="1:20" x14ac:dyDescent="0.2">
      <c r="F36" s="1" t="s">
        <v>9</v>
      </c>
      <c r="K36" s="84" t="s">
        <v>87</v>
      </c>
      <c r="L36" s="84"/>
      <c r="M36" s="84"/>
      <c r="N36" s="84"/>
      <c r="O36" s="84"/>
      <c r="P36" s="84"/>
      <c r="Q36" s="84"/>
      <c r="R36" s="84"/>
      <c r="S36" s="84"/>
      <c r="T36" s="84"/>
    </row>
    <row r="37" spans="1:20" x14ac:dyDescent="0.2">
      <c r="M37" s="4"/>
    </row>
    <row r="38" spans="1:20" x14ac:dyDescent="0.2">
      <c r="A38" s="1" t="s">
        <v>10</v>
      </c>
      <c r="F38" s="1" t="s">
        <v>12</v>
      </c>
      <c r="M38" s="4"/>
      <c r="O38" s="1" t="s">
        <v>11</v>
      </c>
    </row>
    <row r="39" spans="1:20" x14ac:dyDescent="0.2">
      <c r="M39" s="4"/>
    </row>
    <row r="40" spans="1:20" x14ac:dyDescent="0.2">
      <c r="M40" s="4"/>
    </row>
    <row r="43" spans="1:20" x14ac:dyDescent="0.2">
      <c r="F43" s="82"/>
      <c r="G43" s="82"/>
      <c r="H43" s="82"/>
      <c r="I43" s="82"/>
      <c r="J43" s="82"/>
      <c r="K43" s="82"/>
      <c r="L43" s="82"/>
      <c r="O43" s="82"/>
      <c r="P43" s="82"/>
      <c r="Q43" s="82"/>
      <c r="R43" s="82"/>
      <c r="S43" s="82"/>
      <c r="T43" s="82"/>
    </row>
    <row r="45" spans="1:20" ht="24.75" customHeight="1" x14ac:dyDescent="0.2">
      <c r="A45" s="16" t="s">
        <v>29</v>
      </c>
      <c r="B45" s="17"/>
      <c r="C45" s="17"/>
      <c r="D45" s="17"/>
      <c r="E45" s="23"/>
      <c r="F45" s="80" t="s">
        <v>205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1"/>
    </row>
    <row r="46" spans="1:20" x14ac:dyDescent="0.2">
      <c r="A46" s="18"/>
      <c r="E46" s="19"/>
      <c r="F46" s="4" t="s">
        <v>30</v>
      </c>
      <c r="T46" s="19"/>
    </row>
    <row r="47" spans="1:20" x14ac:dyDescent="0.2">
      <c r="A47" s="20"/>
      <c r="B47" s="3"/>
      <c r="C47" s="3"/>
      <c r="D47" s="3"/>
      <c r="E47" s="22"/>
      <c r="F47" s="21" t="s">
        <v>31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2"/>
    </row>
  </sheetData>
  <sheetProtection algorithmName="SHA-512" hashValue="50JiJ3n4643ZmPPTrzGqA/hoULJum2R0nNMEKtB8/rwszjMvaB6QGTmf0WhEfcGvd6s4gbivXjKXxm+tQfm9Lg==" saltValue="bEo4lKaEI8zM/ljF/sdtCQ==" spinCount="100000" sheet="1" objects="1" scenarios="1"/>
  <mergeCells count="22">
    <mergeCell ref="F20:T20"/>
    <mergeCell ref="F10:T10"/>
    <mergeCell ref="F11:T11"/>
    <mergeCell ref="F12:T12"/>
    <mergeCell ref="F13:T13"/>
    <mergeCell ref="F15:T15"/>
    <mergeCell ref="F45:T45"/>
    <mergeCell ref="F18:T18"/>
    <mergeCell ref="F19:T19"/>
    <mergeCell ref="K34:T34"/>
    <mergeCell ref="F30:I30"/>
    <mergeCell ref="F32:L32"/>
    <mergeCell ref="F21:T21"/>
    <mergeCell ref="F23:T23"/>
    <mergeCell ref="F24:T24"/>
    <mergeCell ref="F25:T25"/>
    <mergeCell ref="F26:T26"/>
    <mergeCell ref="F28:T28"/>
    <mergeCell ref="F43:L43"/>
    <mergeCell ref="O43:T43"/>
    <mergeCell ref="K35:T35"/>
    <mergeCell ref="K36:T36"/>
  </mergeCells>
  <dataValidations disablePrompts="1" count="2">
    <dataValidation type="list" allowBlank="1" showInputMessage="1" showErrorMessage="1" sqref="V30:X30 F30" xr:uid="{00000000-0002-0000-0000-000000000000}">
      <formula1>$U$30:$X$30</formula1>
    </dataValidation>
    <dataValidation type="list" allowBlank="1" showInputMessage="1" showErrorMessage="1" sqref="F32" xr:uid="{00000000-0002-0000-0000-000001000000}">
      <formula1>$U$32:$X$32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100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SbKnfRBzHc16AgTnmhWV37ubwElHdhs5JIn2ZKwRfKldbyv1v3eHZijBSp94L+phkwYA67Whivf9qBhTBG7ZjA==" saltValue="1d7qdKE7d1w9UDEe96EMLw==" spinCount="100000" sheet="1" objects="1" scenarios="1"/>
  <mergeCells count="120">
    <mergeCell ref="G20:T20"/>
    <mergeCell ref="G14:T14"/>
    <mergeCell ref="G16:T16"/>
    <mergeCell ref="G22:T22"/>
    <mergeCell ref="G11:T11"/>
    <mergeCell ref="G9:T9"/>
    <mergeCell ref="G5:T5"/>
    <mergeCell ref="G6:T6"/>
    <mergeCell ref="G7:T7"/>
    <mergeCell ref="G10:T10"/>
    <mergeCell ref="G12:T12"/>
    <mergeCell ref="F1:T1"/>
    <mergeCell ref="G15:T15"/>
    <mergeCell ref="P36:T36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F30:G30"/>
    <mergeCell ref="P30:Q30"/>
    <mergeCell ref="G25:T25"/>
    <mergeCell ref="G26:T26"/>
    <mergeCell ref="G17:T17"/>
    <mergeCell ref="F32:G32"/>
    <mergeCell ref="F33:G33"/>
    <mergeCell ref="A32:E32"/>
    <mergeCell ref="G18:T18"/>
    <mergeCell ref="G19:T19"/>
    <mergeCell ref="A37:E37"/>
    <mergeCell ref="F37:G37"/>
    <mergeCell ref="K37:L37"/>
    <mergeCell ref="A38:E38"/>
    <mergeCell ref="F38:G38"/>
    <mergeCell ref="K38:L38"/>
    <mergeCell ref="K33:O33"/>
    <mergeCell ref="P33:Q33"/>
    <mergeCell ref="A36:E36"/>
    <mergeCell ref="F36:J36"/>
    <mergeCell ref="K36:O36"/>
    <mergeCell ref="A33:E33"/>
    <mergeCell ref="K34:O34"/>
    <mergeCell ref="P34:Q3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45:E45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99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aqta/9EkesUAhdhbb/UJR0YIfUWqmWLTzSeA64uFoSN376mAH3wBewbd1h9jePFVhZIh9xNyewOe4ULvA3ifYw==" saltValue="jwiEi3sle/8xIr+rgjmLww==" spinCount="100000" sheet="1" objects="1" scenarios="1"/>
  <mergeCells count="120">
    <mergeCell ref="G20:T20"/>
    <mergeCell ref="G14:T14"/>
    <mergeCell ref="G16:T16"/>
    <mergeCell ref="G22:T22"/>
    <mergeCell ref="G11:T11"/>
    <mergeCell ref="G9:T9"/>
    <mergeCell ref="G5:T5"/>
    <mergeCell ref="G6:T6"/>
    <mergeCell ref="G7:T7"/>
    <mergeCell ref="G10:T10"/>
    <mergeCell ref="G12:T12"/>
    <mergeCell ref="F1:T1"/>
    <mergeCell ref="G15:T15"/>
    <mergeCell ref="P36:T36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F30:G30"/>
    <mergeCell ref="P30:Q30"/>
    <mergeCell ref="G25:T25"/>
    <mergeCell ref="G26:T26"/>
    <mergeCell ref="G17:T17"/>
    <mergeCell ref="F32:G32"/>
    <mergeCell ref="F33:G33"/>
    <mergeCell ref="A32:E32"/>
    <mergeCell ref="G18:T18"/>
    <mergeCell ref="G19:T19"/>
    <mergeCell ref="A37:E37"/>
    <mergeCell ref="F37:G37"/>
    <mergeCell ref="K37:L37"/>
    <mergeCell ref="A38:E38"/>
    <mergeCell ref="F38:G38"/>
    <mergeCell ref="K38:L38"/>
    <mergeCell ref="K33:O33"/>
    <mergeCell ref="P33:Q33"/>
    <mergeCell ref="A36:E36"/>
    <mergeCell ref="F36:J36"/>
    <mergeCell ref="K36:O36"/>
    <mergeCell ref="A33:E33"/>
    <mergeCell ref="K34:O34"/>
    <mergeCell ref="P34:Q3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45:E45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98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hLjgKLJw2M5/ICX9FHqhbJBQEaB4mWwZUbuUZfCiHtsRFH5vdGKcFy0BQiefvm91YIFZFsLhgiLx5zY3YgTFNQ==" saltValue="6lecXIsBKQiF6RD99+ooxw==" spinCount="100000" sheet="1" objects="1" scenarios="1"/>
  <mergeCells count="120">
    <mergeCell ref="G20:T20"/>
    <mergeCell ref="G14:T14"/>
    <mergeCell ref="G16:T16"/>
    <mergeCell ref="G22:T22"/>
    <mergeCell ref="G11:T11"/>
    <mergeCell ref="G9:T9"/>
    <mergeCell ref="G5:T5"/>
    <mergeCell ref="G6:T6"/>
    <mergeCell ref="G7:T7"/>
    <mergeCell ref="G10:T10"/>
    <mergeCell ref="G12:T12"/>
    <mergeCell ref="F1:T1"/>
    <mergeCell ref="G15:T15"/>
    <mergeCell ref="P36:T36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F30:G30"/>
    <mergeCell ref="P30:Q30"/>
    <mergeCell ref="G25:T25"/>
    <mergeCell ref="G26:T26"/>
    <mergeCell ref="G17:T17"/>
    <mergeCell ref="F32:G32"/>
    <mergeCell ref="F33:G33"/>
    <mergeCell ref="A32:E32"/>
    <mergeCell ref="G18:T18"/>
    <mergeCell ref="G19:T19"/>
    <mergeCell ref="A37:E37"/>
    <mergeCell ref="F37:G37"/>
    <mergeCell ref="K37:L37"/>
    <mergeCell ref="A38:E38"/>
    <mergeCell ref="F38:G38"/>
    <mergeCell ref="K38:L38"/>
    <mergeCell ref="K33:O33"/>
    <mergeCell ref="P33:Q33"/>
    <mergeCell ref="A36:E36"/>
    <mergeCell ref="F36:J36"/>
    <mergeCell ref="K36:O36"/>
    <mergeCell ref="A33:E33"/>
    <mergeCell ref="K34:O34"/>
    <mergeCell ref="P34:Q3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45:E45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97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f/i+vxTQEeb4kcn9VyQFVja/5kSnzOXmvXfJ64uMpYC/nzbKLz6fj7yIytlp01JF8G/d8vg1vJ8wzg74oxpfJg==" saltValue="AD+ZvwzXb27/bz5spKsGvw==" spinCount="100000" sheet="1" objects="1" scenarios="1"/>
  <mergeCells count="120">
    <mergeCell ref="G20:T20"/>
    <mergeCell ref="G14:T14"/>
    <mergeCell ref="G16:T16"/>
    <mergeCell ref="G22:T22"/>
    <mergeCell ref="G11:T11"/>
    <mergeCell ref="G9:T9"/>
    <mergeCell ref="G5:T5"/>
    <mergeCell ref="G6:T6"/>
    <mergeCell ref="G7:T7"/>
    <mergeCell ref="G10:T10"/>
    <mergeCell ref="G12:T12"/>
    <mergeCell ref="F1:T1"/>
    <mergeCell ref="G15:T15"/>
    <mergeCell ref="P36:T36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F30:G30"/>
    <mergeCell ref="P30:Q30"/>
    <mergeCell ref="G25:T25"/>
    <mergeCell ref="G26:T26"/>
    <mergeCell ref="G17:T17"/>
    <mergeCell ref="F32:G32"/>
    <mergeCell ref="F33:G33"/>
    <mergeCell ref="A32:E32"/>
    <mergeCell ref="G18:T18"/>
    <mergeCell ref="G19:T19"/>
    <mergeCell ref="A37:E37"/>
    <mergeCell ref="F37:G37"/>
    <mergeCell ref="K37:L37"/>
    <mergeCell ref="A38:E38"/>
    <mergeCell ref="F38:G38"/>
    <mergeCell ref="K38:L38"/>
    <mergeCell ref="K33:O33"/>
    <mergeCell ref="P33:Q33"/>
    <mergeCell ref="A36:E36"/>
    <mergeCell ref="F36:J36"/>
    <mergeCell ref="K36:O36"/>
    <mergeCell ref="A33:E33"/>
    <mergeCell ref="K34:O34"/>
    <mergeCell ref="P34:Q3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45:E45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109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fnS3GuQnM/kk3KNY48BciPO4Q8msF8Sd2wr+iVnnAqtjzHdKwi1mjO4NGVet3vXnoln0xuVxOpPlFL8WKmyIIQ==" saltValue="8gy4zZKZlMdlVg95REm1Mw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110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aHDyZXeNqQiLFuId7wIVEVytLnpDtkyr4gHFo5mdnXP+DGC4Mj/CwbewQ4rxa2KTowfK+wwkCW3k5J2iXvDenQ==" saltValue="sYXVbCrlrG+i3zWw3hpYrw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111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WvddsgZICl0wq5VpyJZ8Pb11rPgyLgkZurjf72v0pl6Kk5Rv8HfPLO8wU+jQW0VN8gLtgvi7NCxSK8CTXwPl3w==" saltValue="34MQYzgKN6COwONSyZL03A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112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mfM/Upm5mwY6h7vbTbJ1rtSGjQ6Mrefv76eCDi8AXViO8/d7JTPcmrTyIvDZSsXOitApNI7KkQwDX3IV78qQDw==" saltValue="7i5pQl+OdWHqEBCNgtZIXw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113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HVlNnK54xFlRqh09aJ5UFC0609Qf1snK7BDj0dK/ZdF2xPTgaTfcvpwlL6GhHq3+bRit+kR7EixlfJjSnWQV0w==" saltValue="VjbbLELCrnTeHNJ6tx87+w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108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zqFDyvlL69NVB+nT7F+EkG5mYUCivnYONWe/me1ZTjq6UJtMlmcAuwyvR48SqRWuMiPrTNIfQC2L0k0ptMYV3g==" saltValue="LVleIG192ww+Ie+DKCyfrg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N27"/>
  <sheetViews>
    <sheetView view="pageLayout" zoomScaleNormal="100" workbookViewId="0">
      <selection activeCell="Q16" sqref="Q16"/>
    </sheetView>
  </sheetViews>
  <sheetFormatPr baseColWidth="10" defaultColWidth="11.42578125" defaultRowHeight="14.25" x14ac:dyDescent="0.2"/>
  <cols>
    <col min="1" max="1" width="3.5703125" style="1" customWidth="1"/>
    <col min="2" max="2" width="44.28515625" style="1" customWidth="1"/>
    <col min="3" max="6" width="6.85546875" style="1" customWidth="1"/>
    <col min="7" max="7" width="6" style="1" bestFit="1" customWidth="1"/>
    <col min="8" max="8" width="10.140625" style="1" bestFit="1" customWidth="1"/>
    <col min="9" max="9" width="8.28515625" style="1" bestFit="1" customWidth="1"/>
    <col min="10" max="10" width="8.28515625" style="1" customWidth="1"/>
    <col min="11" max="11" width="8.28515625" style="1" bestFit="1" customWidth="1"/>
    <col min="12" max="12" width="8.28515625" style="1" customWidth="1"/>
    <col min="13" max="13" width="6.28515625" style="1" bestFit="1" customWidth="1"/>
    <col min="14" max="21" width="4.28515625" style="1" customWidth="1"/>
    <col min="22" max="26" width="0" style="1" hidden="1" customWidth="1"/>
    <col min="27" max="16384" width="11.42578125" style="1"/>
  </cols>
  <sheetData>
    <row r="1" spans="1:14" ht="22.5" customHeight="1" x14ac:dyDescent="0.3">
      <c r="A1" s="90" t="s">
        <v>88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44"/>
    </row>
    <row r="3" spans="1:14" ht="18" customHeight="1" x14ac:dyDescent="0.2">
      <c r="A3" s="86" t="s">
        <v>89</v>
      </c>
      <c r="B3" s="87"/>
      <c r="C3" s="85" t="s">
        <v>106</v>
      </c>
      <c r="D3" s="85"/>
      <c r="E3" s="85" t="s">
        <v>107</v>
      </c>
      <c r="F3" s="85"/>
      <c r="G3" s="42" t="s">
        <v>93</v>
      </c>
      <c r="H3" s="42" t="s">
        <v>94</v>
      </c>
      <c r="I3" s="42" t="s">
        <v>91</v>
      </c>
      <c r="J3" s="42" t="s">
        <v>91</v>
      </c>
      <c r="K3" s="42" t="s">
        <v>91</v>
      </c>
      <c r="L3" s="42" t="s">
        <v>128</v>
      </c>
      <c r="M3" s="42" t="s">
        <v>95</v>
      </c>
    </row>
    <row r="4" spans="1:14" ht="18" customHeight="1" x14ac:dyDescent="0.2">
      <c r="A4" s="45"/>
      <c r="B4" s="46"/>
      <c r="C4" s="39" t="s">
        <v>124</v>
      </c>
      <c r="D4" s="39" t="s">
        <v>125</v>
      </c>
      <c r="E4" s="39" t="s">
        <v>124</v>
      </c>
      <c r="F4" s="39" t="s">
        <v>125</v>
      </c>
      <c r="G4" s="39"/>
      <c r="H4" s="39"/>
      <c r="I4" s="39" t="s">
        <v>124</v>
      </c>
      <c r="J4" s="39" t="s">
        <v>125</v>
      </c>
      <c r="K4" s="39"/>
      <c r="L4" s="39"/>
      <c r="M4" s="39"/>
    </row>
    <row r="5" spans="1:14" ht="18" customHeight="1" x14ac:dyDescent="0.2">
      <c r="A5" s="88"/>
      <c r="B5" s="89"/>
      <c r="C5" s="39" t="s">
        <v>126</v>
      </c>
      <c r="D5" s="39" t="s">
        <v>126</v>
      </c>
      <c r="E5" s="39" t="s">
        <v>126</v>
      </c>
      <c r="F5" s="39" t="s">
        <v>126</v>
      </c>
      <c r="G5" s="39" t="s">
        <v>127</v>
      </c>
      <c r="H5" s="39" t="s">
        <v>92</v>
      </c>
      <c r="I5" s="39" t="s">
        <v>90</v>
      </c>
      <c r="J5" s="39" t="s">
        <v>90</v>
      </c>
      <c r="K5" s="39" t="s">
        <v>90</v>
      </c>
      <c r="L5" s="39" t="s">
        <v>90</v>
      </c>
      <c r="M5" s="40"/>
    </row>
    <row r="6" spans="1:14" ht="18" customHeight="1" x14ac:dyDescent="0.2">
      <c r="A6" s="41">
        <v>1</v>
      </c>
      <c r="B6" s="77" t="str">
        <f>IF('Zone 1'!F$1=""," ",'Zone 1'!$F$1)</f>
        <v xml:space="preserve"> </v>
      </c>
      <c r="C6" s="62" t="str">
        <f>IF(B6=" "," ",'Zone 1'!$F$39)</f>
        <v xml:space="preserve"> </v>
      </c>
      <c r="D6" s="62" t="str">
        <f>IF(B6=" "," ",'Zone 1'!$K$39)</f>
        <v xml:space="preserve"> </v>
      </c>
      <c r="E6" s="62" t="str">
        <f>IF(B6=" "," ",'Zone 1'!$F$41)</f>
        <v xml:space="preserve"> </v>
      </c>
      <c r="F6" s="62" t="str">
        <f>IF(B6=" "," ",('Zone 1'!$K$41))</f>
        <v xml:space="preserve"> </v>
      </c>
      <c r="G6" s="63" t="str">
        <f>IF(B6=" "," ",'Zone 1'!$P$32)</f>
        <v xml:space="preserve"> </v>
      </c>
      <c r="H6" s="63" t="str">
        <f>IF(B6=" "," ",'Zone 1'!$Q$45)</f>
        <v xml:space="preserve"> </v>
      </c>
      <c r="I6" s="78" t="str">
        <f>IF(B6=" "," ",ROUND(('Zone 1'!$F$43),1))</f>
        <v xml:space="preserve"> </v>
      </c>
      <c r="J6" s="78" t="str">
        <f>IF(B6=" "," ",ROUND(('Zone 1'!$K$43),1))</f>
        <v xml:space="preserve"> </v>
      </c>
      <c r="K6" s="78" t="str">
        <f>IF(B6=" "," ",ROUND(('Zone 1'!$P$43),1))</f>
        <v xml:space="preserve"> </v>
      </c>
      <c r="L6" s="78" t="str">
        <f>IF(B6=" "," ",'Zone 1'!$U$30)</f>
        <v xml:space="preserve"> </v>
      </c>
      <c r="M6" s="79" t="str">
        <f>IF(B6=" "," ",(IF(K6&lt;=L6,"Ja","Nein")))</f>
        <v xml:space="preserve"> </v>
      </c>
      <c r="N6" s="38"/>
    </row>
    <row r="7" spans="1:14" ht="18" customHeight="1" x14ac:dyDescent="0.2">
      <c r="A7" s="41">
        <v>2</v>
      </c>
      <c r="B7" s="77" t="str">
        <f>IF('Zone 2'!F$1=""," ",'Zone 2'!$F$1)</f>
        <v xml:space="preserve"> </v>
      </c>
      <c r="C7" s="62" t="str">
        <f>IF(B7=" "," ",'Zone 2'!$F$39)</f>
        <v xml:space="preserve"> </v>
      </c>
      <c r="D7" s="62" t="str">
        <f>IF(B7=" "," ",'Zone 2'!$K$39)</f>
        <v xml:space="preserve"> </v>
      </c>
      <c r="E7" s="62" t="str">
        <f>IF(B7=" "," ",'Zone 2'!$F$41)</f>
        <v xml:space="preserve"> </v>
      </c>
      <c r="F7" s="62" t="str">
        <f>IF(B7=" "," ",'Zone 2'!$K$41)</f>
        <v xml:space="preserve"> </v>
      </c>
      <c r="G7" s="63" t="str">
        <f>IF(B7=" "," ",'Zone 2'!$P$32)</f>
        <v xml:space="preserve"> </v>
      </c>
      <c r="H7" s="63" t="str">
        <f>IF(B7=" "," ",'Zone 2'!$Q$45)</f>
        <v xml:space="preserve"> </v>
      </c>
      <c r="I7" s="78" t="str">
        <f>IF(B7=" "," ",ROUND(('Zone 2'!$F$43),1))</f>
        <v xml:space="preserve"> </v>
      </c>
      <c r="J7" s="78" t="str">
        <f>IF(B7=" "," ",ROUND(('Zone 2'!$K$43),1))</f>
        <v xml:space="preserve"> </v>
      </c>
      <c r="K7" s="78" t="str">
        <f>IF(B7=" "," ",ROUND(('Zone 2'!$P$43),1))</f>
        <v xml:space="preserve"> </v>
      </c>
      <c r="L7" s="78" t="str">
        <f>IF(B7=" "," ",'Zone 2'!$U$30)</f>
        <v xml:space="preserve"> </v>
      </c>
      <c r="M7" s="79" t="str">
        <f t="shared" ref="M7:M25" si="0">IF(B7=" "," ",(IF(K7&lt;=L7,"Ja","Nein")))</f>
        <v xml:space="preserve"> </v>
      </c>
      <c r="N7" s="38"/>
    </row>
    <row r="8" spans="1:14" ht="18" customHeight="1" x14ac:dyDescent="0.2">
      <c r="A8" s="41">
        <v>3</v>
      </c>
      <c r="B8" s="77" t="str">
        <f>IF('Zone 3'!F$1=""," ",'Zone 3'!$F$1)</f>
        <v xml:space="preserve"> </v>
      </c>
      <c r="C8" s="62" t="str">
        <f>IF(B8=" "," ",'Zone 3'!$F$39)</f>
        <v xml:space="preserve"> </v>
      </c>
      <c r="D8" s="62" t="str">
        <f>IF(B8=" "," ",'Zone 3'!$K$39)</f>
        <v xml:space="preserve"> </v>
      </c>
      <c r="E8" s="62" t="str">
        <f>IF(B8=" "," ",'Zone 3'!$F$41)</f>
        <v xml:space="preserve"> </v>
      </c>
      <c r="F8" s="62" t="str">
        <f>IF(B8=" "," ",'Zone 3'!$K$41)</f>
        <v xml:space="preserve"> </v>
      </c>
      <c r="G8" s="63" t="str">
        <f>IF(B8=" "," ",'Zone 3'!$P$32)</f>
        <v xml:space="preserve"> </v>
      </c>
      <c r="H8" s="63" t="str">
        <f>IF(B8=" "," ",'Zone 3'!$Q$45)</f>
        <v xml:space="preserve"> </v>
      </c>
      <c r="I8" s="78" t="str">
        <f>IF(B8=" "," ",ROUND(('Zone 3'!$F$43),1))</f>
        <v xml:space="preserve"> </v>
      </c>
      <c r="J8" s="78" t="str">
        <f>IF(B8=" "," ",ROUND(('Zone 3'!$K$43),1))</f>
        <v xml:space="preserve"> </v>
      </c>
      <c r="K8" s="78" t="str">
        <f>IF(B8=" "," ",ROUND(('Zone 3'!$P$43),1))</f>
        <v xml:space="preserve"> </v>
      </c>
      <c r="L8" s="78" t="str">
        <f>IF(B8=" "," ",'Zone 3'!$U$30)</f>
        <v xml:space="preserve"> </v>
      </c>
      <c r="M8" s="79" t="str">
        <f t="shared" si="0"/>
        <v xml:space="preserve"> </v>
      </c>
      <c r="N8" s="38"/>
    </row>
    <row r="9" spans="1:14" ht="18" customHeight="1" x14ac:dyDescent="0.2">
      <c r="A9" s="41">
        <v>4</v>
      </c>
      <c r="B9" s="77" t="str">
        <f>IF('Zone 4'!F$1=""," ",'Zone 4'!$F$1)</f>
        <v xml:space="preserve"> </v>
      </c>
      <c r="C9" s="62" t="str">
        <f>IF(B9=" "," ",'Zone 4'!$F$39)</f>
        <v xml:space="preserve"> </v>
      </c>
      <c r="D9" s="62" t="str">
        <f>IF(B9=" "," ",'Zone 4'!$K$39)</f>
        <v xml:space="preserve"> </v>
      </c>
      <c r="E9" s="62" t="str">
        <f>IF(B9=" "," ",'Zone 4'!$F$41)</f>
        <v xml:space="preserve"> </v>
      </c>
      <c r="F9" s="62" t="str">
        <f>IF(B9=" "," ",'Zone 4'!$K$41)</f>
        <v xml:space="preserve"> </v>
      </c>
      <c r="G9" s="63" t="str">
        <f>IF(B9=" "," ",'Zone 4'!$P$32)</f>
        <v xml:space="preserve"> </v>
      </c>
      <c r="H9" s="63" t="str">
        <f>IF(B9=" "," ",'Zone 4'!$Q$45)</f>
        <v xml:space="preserve"> </v>
      </c>
      <c r="I9" s="78" t="str">
        <f>IF(B9=" "," ",ROUND(('Zone 4'!$F$43),1))</f>
        <v xml:space="preserve"> </v>
      </c>
      <c r="J9" s="78" t="str">
        <f>IF(B9=" "," ",ROUND(('Zone 4'!$K$43),1))</f>
        <v xml:space="preserve"> </v>
      </c>
      <c r="K9" s="78" t="str">
        <f>IF(B9=" "," ",ROUND(('Zone 4'!$P$43),1))</f>
        <v xml:space="preserve"> </v>
      </c>
      <c r="L9" s="78" t="str">
        <f>IF(B9=" "," ",'Zone 4'!$U$30)</f>
        <v xml:space="preserve"> </v>
      </c>
      <c r="M9" s="79" t="str">
        <f t="shared" si="0"/>
        <v xml:space="preserve"> </v>
      </c>
      <c r="N9" s="38"/>
    </row>
    <row r="10" spans="1:14" ht="18" customHeight="1" x14ac:dyDescent="0.2">
      <c r="A10" s="41">
        <v>5</v>
      </c>
      <c r="B10" s="77" t="str">
        <f>IF('Zone 5'!F$1=""," ",'Zone 5'!$F$1)</f>
        <v xml:space="preserve"> </v>
      </c>
      <c r="C10" s="62" t="str">
        <f>IF(B10=" "," ",'Zone 5'!$F$39)</f>
        <v xml:space="preserve"> </v>
      </c>
      <c r="D10" s="62" t="str">
        <f>IF(B10=" "," ",'Zone 5'!$K$39)</f>
        <v xml:space="preserve"> </v>
      </c>
      <c r="E10" s="62" t="str">
        <f>IF(B10=" "," ",'Zone 5'!$F$41)</f>
        <v xml:space="preserve"> </v>
      </c>
      <c r="F10" s="62" t="str">
        <f>IF(B10=" "," ",'Zone 5'!$K$41)</f>
        <v xml:space="preserve"> </v>
      </c>
      <c r="G10" s="63" t="str">
        <f>IF(B10=" "," ",'Zone 5'!$P$32)</f>
        <v xml:space="preserve"> </v>
      </c>
      <c r="H10" s="63" t="str">
        <f>IF(B10=" "," ",'Zone 5'!$Q$45)</f>
        <v xml:space="preserve"> </v>
      </c>
      <c r="I10" s="78" t="str">
        <f>IF(B10=" "," ",ROUND(('Zone 5'!$F$43),1))</f>
        <v xml:space="preserve"> </v>
      </c>
      <c r="J10" s="78" t="str">
        <f>IF(B10=" "," ",ROUND(('Zone 5'!$K$43),1))</f>
        <v xml:space="preserve"> </v>
      </c>
      <c r="K10" s="78" t="str">
        <f>IF(B10=" "," ",ROUND(('Zone 5'!$P$43),1))</f>
        <v xml:space="preserve"> </v>
      </c>
      <c r="L10" s="78" t="str">
        <f>IF(B10=" "," ",'Zone 5'!$U$30)</f>
        <v xml:space="preserve"> </v>
      </c>
      <c r="M10" s="79" t="str">
        <f t="shared" si="0"/>
        <v xml:space="preserve"> </v>
      </c>
      <c r="N10" s="38"/>
    </row>
    <row r="11" spans="1:14" ht="18" customHeight="1" x14ac:dyDescent="0.2">
      <c r="A11" s="41">
        <v>6</v>
      </c>
      <c r="B11" s="77" t="str">
        <f>IF('Zone 6'!F$1=""," ",'Zone 6'!$F$1)</f>
        <v xml:space="preserve"> </v>
      </c>
      <c r="C11" s="62" t="str">
        <f>IF(B11=" "," ",'Zone 6'!$F$39)</f>
        <v xml:space="preserve"> </v>
      </c>
      <c r="D11" s="62" t="str">
        <f>IF(B11=" "," ",'Zone 6'!$K$39)</f>
        <v xml:space="preserve"> </v>
      </c>
      <c r="E11" s="62" t="str">
        <f>IF(B11=" "," ",'Zone 6'!$F$41)</f>
        <v xml:space="preserve"> </v>
      </c>
      <c r="F11" s="62" t="str">
        <f>IF(B11=" "," ",'Zone 6'!$K$41)</f>
        <v xml:space="preserve"> </v>
      </c>
      <c r="G11" s="63" t="str">
        <f>IF(B11=" "," ",'Zone 6'!$P$32)</f>
        <v xml:space="preserve"> </v>
      </c>
      <c r="H11" s="63" t="str">
        <f>IF(B11=" "," ",'Zone 6'!$Q$45)</f>
        <v xml:space="preserve"> </v>
      </c>
      <c r="I11" s="78" t="str">
        <f>IF(B11=" "," ",ROUND(('Zone 6'!$F$43),1))</f>
        <v xml:space="preserve"> </v>
      </c>
      <c r="J11" s="78" t="str">
        <f>IF(B11=" "," ",ROUND(('Zone 6'!$K$43),1))</f>
        <v xml:space="preserve"> </v>
      </c>
      <c r="K11" s="78" t="str">
        <f>IF(B11=" "," ",ROUND(('Zone 6'!$P$43),1))</f>
        <v xml:space="preserve"> </v>
      </c>
      <c r="L11" s="78" t="str">
        <f>IF(B11=" "," ",'Zone 6'!$U$30)</f>
        <v xml:space="preserve"> </v>
      </c>
      <c r="M11" s="79" t="str">
        <f t="shared" si="0"/>
        <v xml:space="preserve"> </v>
      </c>
      <c r="N11" s="38"/>
    </row>
    <row r="12" spans="1:14" ht="18" customHeight="1" x14ac:dyDescent="0.2">
      <c r="A12" s="41">
        <v>7</v>
      </c>
      <c r="B12" s="77" t="str">
        <f>IF('Zone 7'!F$1=""," ",'Zone 7'!$F$1)</f>
        <v xml:space="preserve"> </v>
      </c>
      <c r="C12" s="62" t="str">
        <f>IF(B12=" "," ",'Zone 7'!$F$39)</f>
        <v xml:space="preserve"> </v>
      </c>
      <c r="D12" s="62" t="str">
        <f>IF(B12=" "," ",'Zone 7'!$K$39)</f>
        <v xml:space="preserve"> </v>
      </c>
      <c r="E12" s="62" t="str">
        <f>IF(B12=" "," ",'Zone 7'!$F$41)</f>
        <v xml:space="preserve"> </v>
      </c>
      <c r="F12" s="62" t="str">
        <f>IF(B12=" "," ",'Zone 7'!$K$41)</f>
        <v xml:space="preserve"> </v>
      </c>
      <c r="G12" s="63" t="str">
        <f>IF(B12=" "," ",'Zone 7'!$P$32)</f>
        <v xml:space="preserve"> </v>
      </c>
      <c r="H12" s="63" t="str">
        <f>IF(B12=" "," ",'Zone 7'!$Q$45)</f>
        <v xml:space="preserve"> </v>
      </c>
      <c r="I12" s="78" t="str">
        <f>IF(B12=" "," ",ROUND(('Zone 7'!$F$43),1))</f>
        <v xml:space="preserve"> </v>
      </c>
      <c r="J12" s="78" t="str">
        <f>IF(B12=" "," ",ROUND(('Zone 7'!$K$43),1))</f>
        <v xml:space="preserve"> </v>
      </c>
      <c r="K12" s="78" t="str">
        <f>IF(B12=" "," ",ROUND(('Zone 7'!$P$43),1))</f>
        <v xml:space="preserve"> </v>
      </c>
      <c r="L12" s="78" t="str">
        <f>IF(B12=" "," ",'Zone 7'!$U$30)</f>
        <v xml:space="preserve"> </v>
      </c>
      <c r="M12" s="79" t="str">
        <f t="shared" si="0"/>
        <v xml:space="preserve"> </v>
      </c>
      <c r="N12" s="38"/>
    </row>
    <row r="13" spans="1:14" ht="18" customHeight="1" x14ac:dyDescent="0.2">
      <c r="A13" s="41">
        <v>8</v>
      </c>
      <c r="B13" s="77" t="str">
        <f>IF('Zone 8'!F$1=""," ",'Zone 8'!$F$1)</f>
        <v xml:space="preserve"> </v>
      </c>
      <c r="C13" s="62" t="str">
        <f>IF(B13=" "," ",'Zone 8'!$F$39)</f>
        <v xml:space="preserve"> </v>
      </c>
      <c r="D13" s="62" t="str">
        <f>IF(B13=" "," ",'Zone 8'!$K$39)</f>
        <v xml:space="preserve"> </v>
      </c>
      <c r="E13" s="62" t="str">
        <f>IF(B13=" "," ",'Zone 8'!$F$41)</f>
        <v xml:space="preserve"> </v>
      </c>
      <c r="F13" s="62" t="str">
        <f>IF(B13=" "," ",'Zone 8'!$K$41)</f>
        <v xml:space="preserve"> </v>
      </c>
      <c r="G13" s="63" t="str">
        <f>IF(B13=" "," ",'Zone 8'!$P$32)</f>
        <v xml:space="preserve"> </v>
      </c>
      <c r="H13" s="63" t="str">
        <f>IF(B13=" "," ",'Zone 8'!$Q$45)</f>
        <v xml:space="preserve"> </v>
      </c>
      <c r="I13" s="78" t="str">
        <f>IF(B13=" "," ",ROUND(('Zone 8'!$F$43),1))</f>
        <v xml:space="preserve"> </v>
      </c>
      <c r="J13" s="78" t="str">
        <f>IF(B13=" "," ",ROUND(('Zone 8'!$K$43),1))</f>
        <v xml:space="preserve"> </v>
      </c>
      <c r="K13" s="78" t="str">
        <f>IF(B13=" "," ",ROUND(('Zone 8'!$P$43),1))</f>
        <v xml:space="preserve"> </v>
      </c>
      <c r="L13" s="78" t="str">
        <f>IF(B13=" "," ",'Zone 8'!$U$30)</f>
        <v xml:space="preserve"> </v>
      </c>
      <c r="M13" s="79" t="str">
        <f t="shared" si="0"/>
        <v xml:space="preserve"> </v>
      </c>
      <c r="N13" s="38"/>
    </row>
    <row r="14" spans="1:14" ht="18" customHeight="1" x14ac:dyDescent="0.2">
      <c r="A14" s="41">
        <v>9</v>
      </c>
      <c r="B14" s="77" t="str">
        <f>IF('Zone 9'!F$1=""," ",'Zone 9'!$F$1)</f>
        <v xml:space="preserve"> </v>
      </c>
      <c r="C14" s="62" t="str">
        <f>IF(B14=" "," ",'Zone 9'!$F$39)</f>
        <v xml:space="preserve"> </v>
      </c>
      <c r="D14" s="62" t="str">
        <f>IF(B14=" "," ",'Zone 9'!$K$39)</f>
        <v xml:space="preserve"> </v>
      </c>
      <c r="E14" s="62" t="str">
        <f>IF(B14=" "," ",'Zone 9'!$F$41)</f>
        <v xml:space="preserve"> </v>
      </c>
      <c r="F14" s="62" t="str">
        <f>IF(B14=" "," ",'Zone 9'!$K$41)</f>
        <v xml:space="preserve"> </v>
      </c>
      <c r="G14" s="63" t="str">
        <f>IF(B14=" "," ",'Zone 9'!$P$32)</f>
        <v xml:space="preserve"> </v>
      </c>
      <c r="H14" s="63" t="str">
        <f>IF(B14=" "," ",'Zone 9'!$Q$45)</f>
        <v xml:space="preserve"> </v>
      </c>
      <c r="I14" s="78" t="str">
        <f>IF(B14=" "," ",ROUND(('Zone 9'!$F$43),1))</f>
        <v xml:space="preserve"> </v>
      </c>
      <c r="J14" s="78" t="str">
        <f>IF(B14=" "," ",ROUND(('Zone 9'!$K$43),1))</f>
        <v xml:space="preserve"> </v>
      </c>
      <c r="K14" s="78" t="str">
        <f>IF(B14=" "," ",ROUND(('Zone 9'!$P$43),1))</f>
        <v xml:space="preserve"> </v>
      </c>
      <c r="L14" s="78" t="str">
        <f>IF(B14=" "," ",'Zone 9'!$U$30)</f>
        <v xml:space="preserve"> </v>
      </c>
      <c r="M14" s="79" t="str">
        <f t="shared" si="0"/>
        <v xml:space="preserve"> </v>
      </c>
      <c r="N14" s="38"/>
    </row>
    <row r="15" spans="1:14" ht="18" customHeight="1" x14ac:dyDescent="0.2">
      <c r="A15" s="41">
        <v>10</v>
      </c>
      <c r="B15" s="77" t="str">
        <f>IF('Zone 10'!F$1=""," ",'Zone 10'!$F$1)</f>
        <v xml:space="preserve"> </v>
      </c>
      <c r="C15" s="62" t="str">
        <f>IF(B15=" "," ",'Zone 10'!$F$39)</f>
        <v xml:space="preserve"> </v>
      </c>
      <c r="D15" s="62" t="str">
        <f>IF(B15=" "," ",'Zone 10'!$K$39)</f>
        <v xml:space="preserve"> </v>
      </c>
      <c r="E15" s="62" t="str">
        <f>IF(B15=" "," ",'Zone 10'!$F$41)</f>
        <v xml:space="preserve"> </v>
      </c>
      <c r="F15" s="62" t="str">
        <f>IF(B15=" "," ",'Zone 10'!$K$41)</f>
        <v xml:space="preserve"> </v>
      </c>
      <c r="G15" s="63" t="str">
        <f>IF(B15=" "," ",'Zone 10'!$P$32)</f>
        <v xml:space="preserve"> </v>
      </c>
      <c r="H15" s="63" t="str">
        <f>IF(B15=" "," ",'Zone 10'!$Q$45)</f>
        <v xml:space="preserve"> </v>
      </c>
      <c r="I15" s="78" t="str">
        <f>IF(B15=" "," ",ROUND(('Zone 10'!$F$43),1))</f>
        <v xml:space="preserve"> </v>
      </c>
      <c r="J15" s="78" t="str">
        <f>IF(B15=" "," ",ROUND(('Zone 10'!$K$43),1))</f>
        <v xml:space="preserve"> </v>
      </c>
      <c r="K15" s="78" t="str">
        <f>IF(B15=" "," ",ROUND(('Zone 10'!$P$43),1))</f>
        <v xml:space="preserve"> </v>
      </c>
      <c r="L15" s="78" t="str">
        <f>IF(B15=" "," ",'Zone 10'!$U$30)</f>
        <v xml:space="preserve"> </v>
      </c>
      <c r="M15" s="79" t="str">
        <f t="shared" si="0"/>
        <v xml:space="preserve"> </v>
      </c>
      <c r="N15" s="38"/>
    </row>
    <row r="16" spans="1:14" ht="18" customHeight="1" x14ac:dyDescent="0.2">
      <c r="A16" s="41">
        <v>11</v>
      </c>
      <c r="B16" s="77" t="str">
        <f>IF('Zone 11'!F$1=""," ",'Zone 11'!$F$1)</f>
        <v xml:space="preserve"> </v>
      </c>
      <c r="C16" s="62" t="str">
        <f>IF(B16=" "," ",'Zone 11'!$F$39)</f>
        <v xml:space="preserve"> </v>
      </c>
      <c r="D16" s="62" t="str">
        <f>IF(B16=" "," ",'Zone 11'!$K$39)</f>
        <v xml:space="preserve"> </v>
      </c>
      <c r="E16" s="62" t="str">
        <f>IF(B16=" "," ",'Zone 11'!$F$41)</f>
        <v xml:space="preserve"> </v>
      </c>
      <c r="F16" s="62" t="str">
        <f>IF(B16=" "," ",'Zone 11'!$K$41)</f>
        <v xml:space="preserve"> </v>
      </c>
      <c r="G16" s="63" t="str">
        <f>IF(B16=" "," ",'Zone 11'!$P$32)</f>
        <v xml:space="preserve"> </v>
      </c>
      <c r="H16" s="63" t="str">
        <f>IF(B16=" "," ",'Zone 11'!$Q$45)</f>
        <v xml:space="preserve"> </v>
      </c>
      <c r="I16" s="78" t="str">
        <f>IF(B16=" "," ",ROUND(('Zone 11'!$F$43),1))</f>
        <v xml:space="preserve"> </v>
      </c>
      <c r="J16" s="78" t="str">
        <f>IF(B16=" "," ",ROUND(('Zone 11'!$K$43),1))</f>
        <v xml:space="preserve"> </v>
      </c>
      <c r="K16" s="78" t="str">
        <f>IF(B16=" "," ",ROUND(('Zone 11'!$P$43),1))</f>
        <v xml:space="preserve"> </v>
      </c>
      <c r="L16" s="78" t="str">
        <f>IF(B16=" "," ",'Zone 11'!$U$30)</f>
        <v xml:space="preserve"> </v>
      </c>
      <c r="M16" s="79" t="str">
        <f t="shared" si="0"/>
        <v xml:space="preserve"> </v>
      </c>
    </row>
    <row r="17" spans="1:13" ht="18" customHeight="1" x14ac:dyDescent="0.2">
      <c r="A17" s="41">
        <v>12</v>
      </c>
      <c r="B17" s="77" t="str">
        <f>IF('Zone 12'!F$1=""," ",'Zone 12'!$F$1)</f>
        <v xml:space="preserve"> </v>
      </c>
      <c r="C17" s="62" t="str">
        <f>IF(B17=" "," ",'Zone 12'!$F$39)</f>
        <v xml:space="preserve"> </v>
      </c>
      <c r="D17" s="62" t="str">
        <f>IF(B17=" "," ",'Zone 12'!$K$39)</f>
        <v xml:space="preserve"> </v>
      </c>
      <c r="E17" s="62" t="str">
        <f>IF(B17=" "," ",'Zone 12'!$F$41)</f>
        <v xml:space="preserve"> </v>
      </c>
      <c r="F17" s="62" t="str">
        <f>IF(B17=" "," ",'Zone 12'!$K$41)</f>
        <v xml:space="preserve"> </v>
      </c>
      <c r="G17" s="63" t="str">
        <f>IF(B17=" "," ",'Zone 12'!$P$32)</f>
        <v xml:space="preserve"> </v>
      </c>
      <c r="H17" s="63" t="str">
        <f>IF(B17=" "," ",'Zone 12'!$Q$45)</f>
        <v xml:space="preserve"> </v>
      </c>
      <c r="I17" s="78" t="str">
        <f>IF(B17=" "," ",ROUND(('Zone 12'!$F$43),1))</f>
        <v xml:space="preserve"> </v>
      </c>
      <c r="J17" s="78" t="str">
        <f>IF(B17=" "," ",ROUND(('Zone 12'!$K$43),1))</f>
        <v xml:space="preserve"> </v>
      </c>
      <c r="K17" s="78" t="str">
        <f>IF(B17=" "," ",ROUND(('Zone 12'!$P$43),1))</f>
        <v xml:space="preserve"> </v>
      </c>
      <c r="L17" s="78" t="str">
        <f>IF(B17=" "," ",'Zone 12'!$U$30)</f>
        <v xml:space="preserve"> </v>
      </c>
      <c r="M17" s="79" t="str">
        <f t="shared" si="0"/>
        <v xml:space="preserve"> </v>
      </c>
    </row>
    <row r="18" spans="1:13" ht="18" customHeight="1" x14ac:dyDescent="0.2">
      <c r="A18" s="41">
        <v>13</v>
      </c>
      <c r="B18" s="77" t="str">
        <f>IF('Zone 13'!F$1=""," ",'Zone 13'!$F$1)</f>
        <v xml:space="preserve"> </v>
      </c>
      <c r="C18" s="62" t="str">
        <f>IF(B18=" "," ",'Zone 13'!$F$39)</f>
        <v xml:space="preserve"> </v>
      </c>
      <c r="D18" s="62" t="str">
        <f>IF(B18=" "," ",'Zone 13'!$K$39)</f>
        <v xml:space="preserve"> </v>
      </c>
      <c r="E18" s="62" t="str">
        <f>IF(B18=" "," ",'Zone 13'!$F$41)</f>
        <v xml:space="preserve"> </v>
      </c>
      <c r="F18" s="62" t="str">
        <f>IF(B18=" "," ",'Zone 13'!$K$41)</f>
        <v xml:space="preserve"> </v>
      </c>
      <c r="G18" s="63" t="str">
        <f>IF(B18=" "," ",'Zone 13'!$P$32)</f>
        <v xml:space="preserve"> </v>
      </c>
      <c r="H18" s="63" t="str">
        <f>IF(B18=" "," ",'Zone 13'!$Q$45)</f>
        <v xml:space="preserve"> </v>
      </c>
      <c r="I18" s="78" t="str">
        <f>IF(B18=" "," ",ROUND(('Zone 13'!$F$43),1))</f>
        <v xml:space="preserve"> </v>
      </c>
      <c r="J18" s="78" t="str">
        <f>IF(B18=" "," ",ROUND(('Zone 13'!$K$43),1))</f>
        <v xml:space="preserve"> </v>
      </c>
      <c r="K18" s="78" t="str">
        <f>IF(B18=" "," ",ROUND(('Zone 13'!$P$43),1))</f>
        <v xml:space="preserve"> </v>
      </c>
      <c r="L18" s="78" t="str">
        <f>IF(B18=" "," ",'Zone 13'!$U$30)</f>
        <v xml:space="preserve"> </v>
      </c>
      <c r="M18" s="79" t="str">
        <f t="shared" si="0"/>
        <v xml:space="preserve"> </v>
      </c>
    </row>
    <row r="19" spans="1:13" ht="18" customHeight="1" x14ac:dyDescent="0.2">
      <c r="A19" s="41">
        <v>14</v>
      </c>
      <c r="B19" s="77" t="str">
        <f>IF('Zone 14'!F$1=""," ",'Zone 14'!$F$1)</f>
        <v xml:space="preserve"> </v>
      </c>
      <c r="C19" s="62" t="str">
        <f>IF(B19=" "," ",'Zone 14'!$F$39)</f>
        <v xml:space="preserve"> </v>
      </c>
      <c r="D19" s="62" t="str">
        <f>IF(B19=" "," ",'Zone 14'!$K$39)</f>
        <v xml:space="preserve"> </v>
      </c>
      <c r="E19" s="62" t="str">
        <f>IF(B19=" "," ",'Zone 14'!$F$41)</f>
        <v xml:space="preserve"> </v>
      </c>
      <c r="F19" s="62" t="str">
        <f>IF(B19=" "," ",'Zone 14'!$K$41)</f>
        <v xml:space="preserve"> </v>
      </c>
      <c r="G19" s="63" t="str">
        <f>IF(B19=" "," ",'Zone 14'!$P$32)</f>
        <v xml:space="preserve"> </v>
      </c>
      <c r="H19" s="63" t="str">
        <f>IF(B19=" "," ",'Zone 14'!$Q$45)</f>
        <v xml:space="preserve"> </v>
      </c>
      <c r="I19" s="78" t="str">
        <f>IF(B19=" "," ",ROUND(('Zone 14'!$F$43),1))</f>
        <v xml:space="preserve"> </v>
      </c>
      <c r="J19" s="78" t="str">
        <f>IF(B19=" "," ",ROUND(('Zone 14'!$K$43),1))</f>
        <v xml:space="preserve"> </v>
      </c>
      <c r="K19" s="78" t="str">
        <f>IF(B19=" "," ",ROUND(('Zone 14'!$P$43),1))</f>
        <v xml:space="preserve"> </v>
      </c>
      <c r="L19" s="78" t="str">
        <f>IF(B19=" "," ",'Zone 14'!$U$30)</f>
        <v xml:space="preserve"> </v>
      </c>
      <c r="M19" s="79" t="str">
        <f t="shared" si="0"/>
        <v xml:space="preserve"> </v>
      </c>
    </row>
    <row r="20" spans="1:13" ht="18" customHeight="1" x14ac:dyDescent="0.2">
      <c r="A20" s="41">
        <v>15</v>
      </c>
      <c r="B20" s="77" t="str">
        <f>IF('Zone 15'!F$1=""," ",'Zone 15'!$F$1)</f>
        <v xml:space="preserve"> </v>
      </c>
      <c r="C20" s="62" t="str">
        <f>IF(B20=" "," ",'Zone 15'!$F$39)</f>
        <v xml:space="preserve"> </v>
      </c>
      <c r="D20" s="62" t="str">
        <f>IF(B20=" "," ",'Zone 15'!$K$39)</f>
        <v xml:space="preserve"> </v>
      </c>
      <c r="E20" s="62" t="str">
        <f>IF(B20=" "," ",'Zone 15'!$F$41)</f>
        <v xml:space="preserve"> </v>
      </c>
      <c r="F20" s="62" t="str">
        <f>IF(B20=" "," ",'Zone 15'!$K$41)</f>
        <v xml:space="preserve"> </v>
      </c>
      <c r="G20" s="63" t="str">
        <f>IF(B20=" "," ",'Zone 15'!$P$32)</f>
        <v xml:space="preserve"> </v>
      </c>
      <c r="H20" s="63" t="str">
        <f>IF(B20=" "," ",'Zone 15'!$Q$45)</f>
        <v xml:space="preserve"> </v>
      </c>
      <c r="I20" s="78" t="str">
        <f>IF(B20=" "," ",ROUND(('Zone 15'!$F$43),1))</f>
        <v xml:space="preserve"> </v>
      </c>
      <c r="J20" s="78" t="str">
        <f>IF(B20=" "," ",ROUND(('Zone 15'!$K$43),1))</f>
        <v xml:space="preserve"> </v>
      </c>
      <c r="K20" s="78" t="str">
        <f>IF(B20=" "," ",ROUND(('Zone 15'!$P$43),1))</f>
        <v xml:space="preserve"> </v>
      </c>
      <c r="L20" s="78" t="str">
        <f>IF(B20=" "," ",'Zone 15'!$U$30)</f>
        <v xml:space="preserve"> </v>
      </c>
      <c r="M20" s="79" t="str">
        <f t="shared" si="0"/>
        <v xml:space="preserve"> </v>
      </c>
    </row>
    <row r="21" spans="1:13" ht="18" customHeight="1" x14ac:dyDescent="0.2">
      <c r="A21" s="41">
        <v>16</v>
      </c>
      <c r="B21" s="77" t="str">
        <f>IF('Zone 16'!F$1=""," ",'Zone 16'!$F$1)</f>
        <v xml:space="preserve"> </v>
      </c>
      <c r="C21" s="62" t="str">
        <f>IF(B21=" "," ",'Zone 16'!$F$39)</f>
        <v xml:space="preserve"> </v>
      </c>
      <c r="D21" s="62" t="str">
        <f>IF(B21=" "," ",'Zone 16'!$K$39)</f>
        <v xml:space="preserve"> </v>
      </c>
      <c r="E21" s="62" t="str">
        <f>IF(B21=" "," ",'Zone 16'!$F$41)</f>
        <v xml:space="preserve"> </v>
      </c>
      <c r="F21" s="62" t="str">
        <f>IF(B21=" "," ",'Zone 16'!$K$41)</f>
        <v xml:space="preserve"> </v>
      </c>
      <c r="G21" s="63" t="str">
        <f>IF(B21=" "," ",'Zone 16'!$P$32)</f>
        <v xml:space="preserve"> </v>
      </c>
      <c r="H21" s="63" t="str">
        <f>IF(B21=" "," ",'Zone 16'!$Q$45)</f>
        <v xml:space="preserve"> </v>
      </c>
      <c r="I21" s="78" t="str">
        <f>IF(B21=" "," ",ROUND(('Zone 16'!$F$43),1))</f>
        <v xml:space="preserve"> </v>
      </c>
      <c r="J21" s="78" t="str">
        <f>IF(B21=" "," ",ROUND(('Zone 16'!$K$43),1))</f>
        <v xml:space="preserve"> </v>
      </c>
      <c r="K21" s="78" t="str">
        <f>IF(B21=" "," ",ROUND(('Zone 16'!$P$43),1))</f>
        <v xml:space="preserve"> </v>
      </c>
      <c r="L21" s="78" t="str">
        <f>IF(B21=" "," ",'Zone 16'!$U$30)</f>
        <v xml:space="preserve"> </v>
      </c>
      <c r="M21" s="79" t="str">
        <f t="shared" si="0"/>
        <v xml:space="preserve"> </v>
      </c>
    </row>
    <row r="22" spans="1:13" ht="18" customHeight="1" x14ac:dyDescent="0.2">
      <c r="A22" s="41">
        <v>17</v>
      </c>
      <c r="B22" s="77" t="str">
        <f>IF('Zone 17'!F$1=""," ",'Zone 17'!$F$1)</f>
        <v xml:space="preserve"> </v>
      </c>
      <c r="C22" s="62" t="str">
        <f>IF(B22=" "," ",'Zone 17'!$F$39)</f>
        <v xml:space="preserve"> </v>
      </c>
      <c r="D22" s="62" t="str">
        <f>IF(B22=" "," ",'Zone 17'!$K$39)</f>
        <v xml:space="preserve"> </v>
      </c>
      <c r="E22" s="62" t="str">
        <f>IF(B22=" "," ",'Zone 17'!$F$41)</f>
        <v xml:space="preserve"> </v>
      </c>
      <c r="F22" s="62" t="str">
        <f>IF(B22=" "," ",'Zone 17'!$K$41)</f>
        <v xml:space="preserve"> </v>
      </c>
      <c r="G22" s="63" t="str">
        <f>IF(B22=" "," ",'Zone 17'!$P$32)</f>
        <v xml:space="preserve"> </v>
      </c>
      <c r="H22" s="63" t="str">
        <f>IF(B22=" "," ",'Zone 17'!$Q$45)</f>
        <v xml:space="preserve"> </v>
      </c>
      <c r="I22" s="78" t="str">
        <f>IF(B22=" "," ",ROUND(('Zone 17'!$F$43),1))</f>
        <v xml:space="preserve"> </v>
      </c>
      <c r="J22" s="78" t="str">
        <f>IF(B22=" "," ",ROUND(('Zone 17'!$K$43),1))</f>
        <v xml:space="preserve"> </v>
      </c>
      <c r="K22" s="78" t="str">
        <f>IF(B22=" "," ",ROUND(('Zone 17'!$P$43),1))</f>
        <v xml:space="preserve"> </v>
      </c>
      <c r="L22" s="78" t="str">
        <f>IF(B22=" "," ",'Zone 17'!$U$30)</f>
        <v xml:space="preserve"> </v>
      </c>
      <c r="M22" s="79" t="str">
        <f t="shared" si="0"/>
        <v xml:space="preserve"> </v>
      </c>
    </row>
    <row r="23" spans="1:13" ht="17.25" customHeight="1" x14ac:dyDescent="0.2">
      <c r="A23" s="41">
        <v>18</v>
      </c>
      <c r="B23" s="77" t="str">
        <f>IF('Zone 18'!F$1=""," ",'Zone 18'!$F$1)</f>
        <v xml:space="preserve"> </v>
      </c>
      <c r="C23" s="62" t="str">
        <f>IF(B23=" "," ",'Zone 18'!$F$39)</f>
        <v xml:space="preserve"> </v>
      </c>
      <c r="D23" s="62" t="str">
        <f>IF(B23=" "," ",'Zone 18'!$K$39)</f>
        <v xml:space="preserve"> </v>
      </c>
      <c r="E23" s="62" t="str">
        <f>IF(B23=" "," ",'Zone 18'!$F$41)</f>
        <v xml:space="preserve"> </v>
      </c>
      <c r="F23" s="62" t="str">
        <f>IF(B23=" "," ",'Zone 18'!$K$41)</f>
        <v xml:space="preserve"> </v>
      </c>
      <c r="G23" s="63" t="str">
        <f>IF(B23=" "," ",'Zone 18'!$P$32)</f>
        <v xml:space="preserve"> </v>
      </c>
      <c r="H23" s="63" t="str">
        <f>IF(B23=" "," ",'Zone 18'!$Q$45)</f>
        <v xml:space="preserve"> </v>
      </c>
      <c r="I23" s="78" t="str">
        <f>IF(B23=" "," ",ROUND(('Zone 18'!$F$43),1))</f>
        <v xml:space="preserve"> </v>
      </c>
      <c r="J23" s="78" t="str">
        <f>IF(B23=" "," ",ROUND(('Zone 18'!$K$43),1))</f>
        <v xml:space="preserve"> </v>
      </c>
      <c r="K23" s="78" t="str">
        <f>IF(B23=" "," ",ROUND(('Zone 18'!$P$43),1))</f>
        <v xml:space="preserve"> </v>
      </c>
      <c r="L23" s="78" t="str">
        <f>IF(B23=" "," ",'Zone 18'!$U$30)</f>
        <v xml:space="preserve"> </v>
      </c>
      <c r="M23" s="79" t="str">
        <f t="shared" si="0"/>
        <v xml:space="preserve"> </v>
      </c>
    </row>
    <row r="24" spans="1:13" ht="17.25" customHeight="1" x14ac:dyDescent="0.2">
      <c r="A24" s="41">
        <v>19</v>
      </c>
      <c r="B24" s="77" t="str">
        <f>IF('Zone 19'!F$1=""," ",'Zone 19'!$F$1)</f>
        <v xml:space="preserve"> </v>
      </c>
      <c r="C24" s="62" t="str">
        <f>IF(B24=" "," ",'Zone 19'!$F$39)</f>
        <v xml:space="preserve"> </v>
      </c>
      <c r="D24" s="62" t="str">
        <f>IF(B24=" "," ",'Zone 19'!$K$39)</f>
        <v xml:space="preserve"> </v>
      </c>
      <c r="E24" s="62" t="str">
        <f>IF(B24=" "," ",'Zone 19'!$F$41)</f>
        <v xml:space="preserve"> </v>
      </c>
      <c r="F24" s="62" t="str">
        <f>IF(B24=" "," ",'Zone 19'!$K$41)</f>
        <v xml:space="preserve"> </v>
      </c>
      <c r="G24" s="63" t="str">
        <f>IF(B24=" "," ",'Zone 19'!$P$32)</f>
        <v xml:space="preserve"> </v>
      </c>
      <c r="H24" s="63" t="str">
        <f>IF(B24=" "," ",'Zone 19'!$Q$45)</f>
        <v xml:space="preserve"> </v>
      </c>
      <c r="I24" s="78" t="str">
        <f>IF(B24=" "," ",ROUND(('Zone 19'!$F$43),1))</f>
        <v xml:space="preserve"> </v>
      </c>
      <c r="J24" s="78" t="str">
        <f>IF(B24=" "," ",ROUND(('Zone 19'!$K$43),1))</f>
        <v xml:space="preserve"> </v>
      </c>
      <c r="K24" s="78" t="str">
        <f>IF(B24=" "," ",ROUND(('Zone 19'!$P$43),1))</f>
        <v xml:space="preserve"> </v>
      </c>
      <c r="L24" s="78" t="str">
        <f>IF(B24=" "," ",'Zone 19'!$U$30)</f>
        <v xml:space="preserve"> </v>
      </c>
      <c r="M24" s="79" t="str">
        <f t="shared" si="0"/>
        <v xml:space="preserve"> </v>
      </c>
    </row>
    <row r="25" spans="1:13" ht="17.25" customHeight="1" x14ac:dyDescent="0.2">
      <c r="A25" s="41">
        <v>20</v>
      </c>
      <c r="B25" s="77" t="str">
        <f>IF('Zone 20'!F$1=""," ",'Zone 20'!$F$1)</f>
        <v xml:space="preserve"> </v>
      </c>
      <c r="C25" s="62" t="str">
        <f>IF(B25=" "," ",'Zone 20'!$F$39)</f>
        <v xml:space="preserve"> </v>
      </c>
      <c r="D25" s="62" t="str">
        <f>IF(B25=" "," ",'Zone 20'!$K$39)</f>
        <v xml:space="preserve"> </v>
      </c>
      <c r="E25" s="62" t="str">
        <f>IF(B25=" "," ",'Zone 20'!$F$41)</f>
        <v xml:space="preserve"> </v>
      </c>
      <c r="F25" s="62" t="str">
        <f>IF(B25=" "," ",'Zone 20'!$K$41)</f>
        <v xml:space="preserve"> </v>
      </c>
      <c r="G25" s="63" t="str">
        <f>IF(B25=" "," ",'Zone 20'!$P$32)</f>
        <v xml:space="preserve"> </v>
      </c>
      <c r="H25" s="63" t="str">
        <f>IF(B25=" "," ",'Zone 20'!$Q$45)</f>
        <v xml:space="preserve"> </v>
      </c>
      <c r="I25" s="78" t="str">
        <f>IF(B25=" "," ",ROUND(('Zone 20'!$F$43),1))</f>
        <v xml:space="preserve"> </v>
      </c>
      <c r="J25" s="78" t="str">
        <f>IF(B25=" "," ",ROUND(('Zone 20'!$K$43),1))</f>
        <v xml:space="preserve"> </v>
      </c>
      <c r="K25" s="78" t="str">
        <f>IF(B25=" "," ",ROUND(('Zone 20'!$P$43),1))</f>
        <v xml:space="preserve"> </v>
      </c>
      <c r="L25" s="78" t="str">
        <f>IF(B25=" "," ",'Zone 20'!$U$30)</f>
        <v xml:space="preserve"> </v>
      </c>
      <c r="M25" s="79" t="str">
        <f t="shared" si="0"/>
        <v xml:space="preserve"> </v>
      </c>
    </row>
    <row r="26" spans="1:13" ht="17.25" customHeight="1" x14ac:dyDescent="0.2"/>
    <row r="27" spans="1:13" ht="17.25" customHeight="1" x14ac:dyDescent="0.2"/>
  </sheetData>
  <sheetProtection algorithmName="SHA-512" hashValue="fpZ4lGSeqUYPTkxy3uVnNJUT4o/HRr4TU/em2BuOQ6Dwjd1BvGQRgGTScj/pepCzyWQGb1IyPwL9S34HvYM7BA==" saltValue="BuBRLL+4nsuwJv+TkJDPUA==" spinCount="100000" sheet="1" objects="1" scenarios="1"/>
  <mergeCells count="5">
    <mergeCell ref="C3:D3"/>
    <mergeCell ref="E3:F3"/>
    <mergeCell ref="A3:B3"/>
    <mergeCell ref="A5:B5"/>
    <mergeCell ref="A1:K1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&amp;L&amp;G&amp;R&amp;"-,Fett"&amp;12Nachweisformular für Luftdichtheitsmessungen
Version MZ 2024.4.1
</oddHeader>
    <oddFooter>&amp;R Seite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114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VEW+Jiiem2nOT7r2zkIWC/bp84VLzB1g03CF4YoMUNzTFemFcrxBP1I6DZzF0yTaxBNBJgHAooD4F3Noo04K2w==" saltValue="/beQohM97o6pmC11yQHurg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115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KY4S8iFZNLBT1GOME4kXxChYK4VNEzMNouHMWhRnXRUY5Ml41eSMWLrLJcGIhCGoDuQt0EeIi5u/0JA6z0y4kA==" saltValue="58DsQbrsQDLMjJFUVGtgmw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116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uen169AbFn9i8l8reL+YUTFdSWIcrvD8M1tFeVY2E5ksnfAUvW/tXwe86RjIpm2wXLbnlrYLQX+6n2h4kZ3c3g==" saltValue="/nC6jMy6FY9at06DK/PJtg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117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WWiW1ytXlunZte0koKVXwNFepuUf1R9ci6nOfrSos/GfOJkne/uRpBcwnt877bRXOJ4TEj86+KAsDzUpVaQ6Bg==" saltValue="4kI6Ak68wv5Fctlq9AO67g==" spinCount="100000" sheet="1" objects="1" scenarios="1"/>
  <mergeCells count="120"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3:E63"/>
    <mergeCell ref="F63:J63"/>
    <mergeCell ref="K63:O63"/>
    <mergeCell ref="P63:T63"/>
    <mergeCell ref="A64:E64"/>
    <mergeCell ref="F64:J64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37:E37"/>
    <mergeCell ref="F37:G37"/>
    <mergeCell ref="K37:L37"/>
    <mergeCell ref="A38:E38"/>
    <mergeCell ref="F38:G38"/>
    <mergeCell ref="A36:E36"/>
    <mergeCell ref="F36:J36"/>
    <mergeCell ref="K36:O36"/>
    <mergeCell ref="A45:E45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G26:T26"/>
    <mergeCell ref="F32:G32"/>
    <mergeCell ref="F33:G33"/>
    <mergeCell ref="F30:G30"/>
    <mergeCell ref="P30:Q30"/>
    <mergeCell ref="A32:E32"/>
    <mergeCell ref="A33:E33"/>
    <mergeCell ref="K34:O34"/>
    <mergeCell ref="G16:T16"/>
    <mergeCell ref="G22:T22"/>
    <mergeCell ref="G25:T25"/>
    <mergeCell ref="K38:L38"/>
    <mergeCell ref="K33:O33"/>
    <mergeCell ref="P33:Q33"/>
    <mergeCell ref="P34:Q34"/>
    <mergeCell ref="F1:T1"/>
    <mergeCell ref="G15:T15"/>
    <mergeCell ref="G17:T17"/>
    <mergeCell ref="G18:T18"/>
    <mergeCell ref="G19:T19"/>
    <mergeCell ref="G20:T20"/>
    <mergeCell ref="P36:T36"/>
    <mergeCell ref="G14:T14"/>
    <mergeCell ref="G11:T11"/>
    <mergeCell ref="G9:T9"/>
    <mergeCell ref="G5:T5"/>
    <mergeCell ref="G6:T6"/>
    <mergeCell ref="G7:T7"/>
    <mergeCell ref="G10:T10"/>
    <mergeCell ref="G12:T12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C124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1" width="52.85546875" style="1" customWidth="1"/>
    <col min="2" max="2" width="26.140625" style="1" customWidth="1"/>
    <col min="3" max="3" width="5" style="1" customWidth="1"/>
    <col min="4" max="16384" width="11.42578125" style="1"/>
  </cols>
  <sheetData>
    <row r="1" spans="1:3" ht="23.25" x14ac:dyDescent="0.35">
      <c r="A1" s="2" t="s">
        <v>130</v>
      </c>
    </row>
    <row r="2" spans="1:3" x14ac:dyDescent="0.2">
      <c r="C2" s="33" t="s">
        <v>75</v>
      </c>
    </row>
    <row r="3" spans="1:3" s="12" customFormat="1" ht="35.25" customHeight="1" x14ac:dyDescent="0.25">
      <c r="A3" s="11" t="s">
        <v>131</v>
      </c>
      <c r="B3" s="50" t="s">
        <v>132</v>
      </c>
      <c r="C3" s="42" t="s">
        <v>41</v>
      </c>
    </row>
    <row r="4" spans="1:3" s="12" customFormat="1" ht="25.5" x14ac:dyDescent="0.25">
      <c r="A4" s="13" t="s">
        <v>133</v>
      </c>
      <c r="B4" s="13" t="s">
        <v>42</v>
      </c>
      <c r="C4" s="31"/>
    </row>
    <row r="5" spans="1:3" s="12" customFormat="1" ht="54" x14ac:dyDescent="0.25">
      <c r="A5" s="13" t="s">
        <v>134</v>
      </c>
      <c r="B5" s="13" t="s">
        <v>194</v>
      </c>
      <c r="C5" s="31"/>
    </row>
    <row r="6" spans="1:3" s="12" customFormat="1" x14ac:dyDescent="0.25">
      <c r="A6" s="13" t="s">
        <v>135</v>
      </c>
      <c r="B6" s="13" t="s">
        <v>43</v>
      </c>
      <c r="C6" s="31"/>
    </row>
    <row r="7" spans="1:3" s="12" customFormat="1" x14ac:dyDescent="0.25">
      <c r="A7" s="13" t="s">
        <v>136</v>
      </c>
      <c r="B7" s="13" t="s">
        <v>42</v>
      </c>
      <c r="C7" s="31"/>
    </row>
    <row r="8" spans="1:3" s="12" customFormat="1" ht="25.5" x14ac:dyDescent="0.25">
      <c r="A8" s="13" t="s">
        <v>137</v>
      </c>
      <c r="B8" s="13" t="s">
        <v>43</v>
      </c>
      <c r="C8" s="31"/>
    </row>
    <row r="9" spans="1:3" s="12" customFormat="1" ht="25.5" x14ac:dyDescent="0.25">
      <c r="A9" s="13" t="s">
        <v>138</v>
      </c>
      <c r="B9" s="43" t="s">
        <v>42</v>
      </c>
      <c r="C9" s="31"/>
    </row>
    <row r="10" spans="1:3" s="12" customFormat="1" x14ac:dyDescent="0.25">
      <c r="A10" s="13" t="s">
        <v>139</v>
      </c>
      <c r="B10" s="13" t="s">
        <v>140</v>
      </c>
      <c r="C10" s="31"/>
    </row>
    <row r="11" spans="1:3" s="12" customFormat="1" x14ac:dyDescent="0.25">
      <c r="A11" s="13" t="s">
        <v>37</v>
      </c>
      <c r="B11" s="13" t="s">
        <v>42</v>
      </c>
      <c r="C11" s="31"/>
    </row>
    <row r="12" spans="1:3" s="12" customFormat="1" x14ac:dyDescent="0.25">
      <c r="A12" s="13" t="s">
        <v>141</v>
      </c>
      <c r="B12" s="13" t="s">
        <v>140</v>
      </c>
      <c r="C12" s="31"/>
    </row>
    <row r="13" spans="1:3" s="12" customFormat="1" ht="25.5" x14ac:dyDescent="0.25">
      <c r="A13" s="13" t="s">
        <v>142</v>
      </c>
      <c r="B13" s="13" t="s">
        <v>143</v>
      </c>
      <c r="C13" s="31"/>
    </row>
    <row r="14" spans="1:3" s="12" customFormat="1" x14ac:dyDescent="0.25">
      <c r="A14" s="13" t="s">
        <v>144</v>
      </c>
      <c r="B14" s="43" t="s">
        <v>140</v>
      </c>
      <c r="C14" s="31"/>
    </row>
    <row r="15" spans="1:3" s="12" customFormat="1" x14ac:dyDescent="0.25">
      <c r="A15" s="13" t="s">
        <v>145</v>
      </c>
      <c r="B15" s="43" t="s">
        <v>42</v>
      </c>
      <c r="C15" s="31"/>
    </row>
    <row r="16" spans="1:3" s="12" customFormat="1" x14ac:dyDescent="0.25">
      <c r="A16" s="13" t="s">
        <v>146</v>
      </c>
      <c r="B16" s="43" t="s">
        <v>120</v>
      </c>
      <c r="C16" s="31"/>
    </row>
    <row r="17" spans="1:3" s="12" customFormat="1" x14ac:dyDescent="0.25">
      <c r="A17" s="13" t="s">
        <v>46</v>
      </c>
      <c r="B17" s="43" t="s">
        <v>120</v>
      </c>
      <c r="C17" s="31"/>
    </row>
    <row r="18" spans="1:3" s="12" customFormat="1" x14ac:dyDescent="0.25">
      <c r="A18" s="13" t="s">
        <v>45</v>
      </c>
      <c r="B18" s="43" t="s">
        <v>118</v>
      </c>
      <c r="C18" s="31"/>
    </row>
    <row r="19" spans="1:3" s="12" customFormat="1" x14ac:dyDescent="0.25">
      <c r="A19" s="13" t="s">
        <v>147</v>
      </c>
      <c r="B19" s="43" t="s">
        <v>42</v>
      </c>
      <c r="C19" s="31"/>
    </row>
    <row r="20" spans="1:3" s="12" customFormat="1" x14ac:dyDescent="0.25">
      <c r="A20" s="13" t="s">
        <v>39</v>
      </c>
      <c r="B20" s="43" t="s">
        <v>140</v>
      </c>
      <c r="C20" s="31"/>
    </row>
    <row r="21" spans="1:3" s="12" customFormat="1" x14ac:dyDescent="0.25">
      <c r="A21" s="13" t="s">
        <v>40</v>
      </c>
      <c r="B21" s="43" t="s">
        <v>120</v>
      </c>
      <c r="C21" s="31"/>
    </row>
    <row r="22" spans="1:3" s="12" customFormat="1" ht="38.25" x14ac:dyDescent="0.25">
      <c r="A22" s="13" t="s">
        <v>121</v>
      </c>
      <c r="B22" s="43" t="s">
        <v>148</v>
      </c>
      <c r="C22" s="31"/>
    </row>
    <row r="23" spans="1:3" s="12" customFormat="1" x14ac:dyDescent="0.25">
      <c r="A23" s="13" t="s">
        <v>149</v>
      </c>
      <c r="B23" s="43" t="s">
        <v>118</v>
      </c>
      <c r="C23" s="31"/>
    </row>
    <row r="24" spans="1:3" s="12" customFormat="1" x14ac:dyDescent="0.25">
      <c r="A24" s="13" t="s">
        <v>35</v>
      </c>
      <c r="B24" s="43" t="s">
        <v>118</v>
      </c>
      <c r="C24" s="31"/>
    </row>
    <row r="25" spans="1:3" s="12" customFormat="1" x14ac:dyDescent="0.25">
      <c r="A25" s="13" t="s">
        <v>36</v>
      </c>
      <c r="B25" s="43" t="s">
        <v>118</v>
      </c>
      <c r="C25" s="31"/>
    </row>
    <row r="26" spans="1:3" s="12" customFormat="1" x14ac:dyDescent="0.25">
      <c r="A26" s="13" t="s">
        <v>38</v>
      </c>
      <c r="B26" s="43" t="s">
        <v>44</v>
      </c>
      <c r="C26" s="31"/>
    </row>
    <row r="27" spans="1:3" s="12" customFormat="1" x14ac:dyDescent="0.25">
      <c r="A27" s="13" t="s">
        <v>150</v>
      </c>
      <c r="B27" s="43" t="s">
        <v>140</v>
      </c>
      <c r="C27" s="31"/>
    </row>
    <row r="28" spans="1:3" s="12" customFormat="1" x14ac:dyDescent="0.25">
      <c r="A28" s="13" t="s">
        <v>151</v>
      </c>
      <c r="B28" s="43" t="s">
        <v>42</v>
      </c>
      <c r="C28" s="31"/>
    </row>
    <row r="29" spans="1:3" s="12" customFormat="1" x14ac:dyDescent="0.25">
      <c r="A29" s="13" t="s">
        <v>152</v>
      </c>
      <c r="B29" s="43" t="s">
        <v>120</v>
      </c>
      <c r="C29" s="31"/>
    </row>
    <row r="30" spans="1:3" s="12" customFormat="1" x14ac:dyDescent="0.25">
      <c r="A30" s="13" t="s">
        <v>153</v>
      </c>
      <c r="B30" s="13" t="s">
        <v>140</v>
      </c>
      <c r="C30" s="31"/>
    </row>
    <row r="31" spans="1:3" s="12" customFormat="1" x14ac:dyDescent="0.25">
      <c r="A31" s="13" t="s">
        <v>154</v>
      </c>
      <c r="B31" s="13" t="s">
        <v>140</v>
      </c>
      <c r="C31" s="31"/>
    </row>
    <row r="32" spans="1:3" s="12" customFormat="1" x14ac:dyDescent="0.25">
      <c r="A32" s="13" t="s">
        <v>155</v>
      </c>
      <c r="B32" s="13" t="s">
        <v>140</v>
      </c>
      <c r="C32" s="31"/>
    </row>
    <row r="33" spans="1:3" s="12" customFormat="1" ht="18" customHeight="1" x14ac:dyDescent="0.25">
      <c r="A33" s="6" t="s">
        <v>47</v>
      </c>
      <c r="B33" s="14"/>
      <c r="C33" s="143"/>
    </row>
    <row r="34" spans="1:3" s="12" customFormat="1" ht="60.75" customHeight="1" x14ac:dyDescent="0.2">
      <c r="A34" s="7"/>
      <c r="B34" s="8" t="s">
        <v>170</v>
      </c>
      <c r="C34" s="144"/>
    </row>
    <row r="35" spans="1:3" s="12" customFormat="1" ht="18" customHeight="1" x14ac:dyDescent="0.2">
      <c r="A35" s="7"/>
      <c r="B35" s="7"/>
      <c r="C35" s="144"/>
    </row>
    <row r="36" spans="1:3" s="12" customFormat="1" ht="18" customHeight="1" x14ac:dyDescent="0.2">
      <c r="A36" s="7"/>
      <c r="B36" s="7"/>
      <c r="C36" s="144"/>
    </row>
    <row r="37" spans="1:3" s="12" customFormat="1" ht="18" customHeight="1" x14ac:dyDescent="0.2">
      <c r="A37" s="7"/>
      <c r="B37" s="9" t="s">
        <v>48</v>
      </c>
      <c r="C37" s="144"/>
    </row>
    <row r="38" spans="1:3" s="12" customFormat="1" ht="18" customHeight="1" x14ac:dyDescent="0.2">
      <c r="A38" s="7"/>
      <c r="B38" s="7"/>
      <c r="C38" s="144"/>
    </row>
    <row r="39" spans="1:3" s="12" customFormat="1" ht="18" customHeight="1" x14ac:dyDescent="0.2">
      <c r="A39" s="10"/>
      <c r="B39" s="10"/>
      <c r="C39" s="145"/>
    </row>
    <row r="40" spans="1:3" s="12" customFormat="1" x14ac:dyDescent="0.25">
      <c r="A40" s="13" t="s">
        <v>156</v>
      </c>
      <c r="B40" s="43" t="s">
        <v>42</v>
      </c>
      <c r="C40" s="31"/>
    </row>
    <row r="41" spans="1:3" x14ac:dyDescent="0.2">
      <c r="A41" s="13" t="s">
        <v>32</v>
      </c>
      <c r="B41" s="43" t="s">
        <v>42</v>
      </c>
      <c r="C41" s="31"/>
    </row>
    <row r="42" spans="1:3" ht="25.5" x14ac:dyDescent="0.2">
      <c r="A42" s="13" t="s">
        <v>119</v>
      </c>
      <c r="B42" s="43" t="s">
        <v>123</v>
      </c>
      <c r="C42" s="31"/>
    </row>
    <row r="43" spans="1:3" ht="25.5" x14ac:dyDescent="0.2">
      <c r="A43" s="13" t="s">
        <v>33</v>
      </c>
      <c r="B43" s="43" t="s">
        <v>157</v>
      </c>
      <c r="C43" s="31"/>
    </row>
    <row r="44" spans="1:3" ht="25.5" x14ac:dyDescent="0.2">
      <c r="A44" s="13" t="s">
        <v>34</v>
      </c>
      <c r="B44" s="43" t="s">
        <v>157</v>
      </c>
      <c r="C44" s="31"/>
    </row>
    <row r="45" spans="1:3" x14ac:dyDescent="0.2">
      <c r="A45" s="13" t="s">
        <v>158</v>
      </c>
      <c r="B45" s="43" t="s">
        <v>120</v>
      </c>
      <c r="C45" s="31"/>
    </row>
    <row r="46" spans="1:3" ht="41.25" customHeight="1" x14ac:dyDescent="0.2">
      <c r="A46" s="146" t="s">
        <v>159</v>
      </c>
      <c r="B46" s="147"/>
      <c r="C46" s="148"/>
    </row>
    <row r="47" spans="1:3" ht="29.25" customHeight="1" x14ac:dyDescent="0.2">
      <c r="A47" s="146" t="s">
        <v>196</v>
      </c>
      <c r="B47" s="147"/>
      <c r="C47" s="148"/>
    </row>
    <row r="48" spans="1:3" ht="39.75" customHeight="1" x14ac:dyDescent="0.2">
      <c r="A48" s="146" t="s">
        <v>195</v>
      </c>
      <c r="B48" s="147"/>
      <c r="C48" s="148"/>
    </row>
    <row r="49" spans="1:3" x14ac:dyDescent="0.2">
      <c r="A49" s="51"/>
      <c r="B49" s="51"/>
      <c r="C49" s="51"/>
    </row>
    <row r="50" spans="1:3" x14ac:dyDescent="0.2">
      <c r="A50" s="47" t="s">
        <v>160</v>
      </c>
      <c r="B50" s="48"/>
      <c r="C50" s="49"/>
    </row>
    <row r="51" spans="1:3" x14ac:dyDescent="0.2">
      <c r="A51" s="52" t="s">
        <v>161</v>
      </c>
      <c r="B51" s="53"/>
      <c r="C51" s="54"/>
    </row>
    <row r="52" spans="1:3" ht="41.25" customHeight="1" x14ac:dyDescent="0.2">
      <c r="A52" s="93" t="s">
        <v>162</v>
      </c>
      <c r="B52" s="100"/>
      <c r="C52" s="94"/>
    </row>
    <row r="53" spans="1:3" x14ac:dyDescent="0.2">
      <c r="A53" s="52" t="s">
        <v>163</v>
      </c>
      <c r="B53" s="53"/>
      <c r="C53" s="54"/>
    </row>
    <row r="54" spans="1:3" ht="27" customHeight="1" x14ac:dyDescent="0.2">
      <c r="A54" s="93" t="s">
        <v>164</v>
      </c>
      <c r="B54" s="100"/>
      <c r="C54" s="94"/>
    </row>
    <row r="55" spans="1:3" ht="44.25" customHeight="1" x14ac:dyDescent="0.2">
      <c r="A55" s="4"/>
      <c r="B55" s="4"/>
      <c r="C55" s="4"/>
    </row>
    <row r="56" spans="1:3" ht="54" customHeight="1" x14ac:dyDescent="0.2">
      <c r="A56" s="140" t="s">
        <v>122</v>
      </c>
      <c r="B56" s="141"/>
      <c r="C56" s="142"/>
    </row>
    <row r="57" spans="1:3" x14ac:dyDescent="0.2">
      <c r="A57" s="4"/>
      <c r="B57" s="4"/>
      <c r="C57" s="4"/>
    </row>
    <row r="58" spans="1:3" x14ac:dyDescent="0.2">
      <c r="A58" s="4"/>
      <c r="B58" s="4"/>
      <c r="C58" s="4"/>
    </row>
    <row r="59" spans="1:3" x14ac:dyDescent="0.2">
      <c r="A59" s="4"/>
      <c r="B59" s="4"/>
      <c r="C59" s="4"/>
    </row>
    <row r="60" spans="1:3" x14ac:dyDescent="0.2">
      <c r="A60" s="4"/>
      <c r="B60" s="4"/>
      <c r="C60" s="4"/>
    </row>
    <row r="61" spans="1:3" x14ac:dyDescent="0.2">
      <c r="A61" s="4"/>
      <c r="B61" s="4"/>
      <c r="C61" s="4"/>
    </row>
    <row r="62" spans="1:3" x14ac:dyDescent="0.2">
      <c r="A62" s="4"/>
      <c r="B62" s="4"/>
      <c r="C62" s="4"/>
    </row>
    <row r="63" spans="1:3" x14ac:dyDescent="0.2">
      <c r="A63" s="4"/>
      <c r="B63" s="4"/>
      <c r="C63" s="4"/>
    </row>
    <row r="64" spans="1:3" x14ac:dyDescent="0.2">
      <c r="A64" s="4"/>
      <c r="B64" s="4"/>
      <c r="C64" s="4"/>
    </row>
    <row r="65" spans="1:3" x14ac:dyDescent="0.2">
      <c r="A65" s="4"/>
      <c r="B65" s="4"/>
      <c r="C65" s="4"/>
    </row>
    <row r="66" spans="1:3" x14ac:dyDescent="0.2">
      <c r="A66" s="4"/>
      <c r="B66" s="4"/>
      <c r="C66" s="4"/>
    </row>
    <row r="67" spans="1:3" x14ac:dyDescent="0.2">
      <c r="A67" s="4"/>
      <c r="B67" s="4"/>
      <c r="C67" s="4"/>
    </row>
    <row r="68" spans="1:3" x14ac:dyDescent="0.2">
      <c r="A68" s="4"/>
      <c r="B68" s="4"/>
      <c r="C68" s="4"/>
    </row>
    <row r="69" spans="1:3" x14ac:dyDescent="0.2">
      <c r="A69" s="4"/>
      <c r="B69" s="4"/>
      <c r="C69" s="4"/>
    </row>
    <row r="70" spans="1:3" x14ac:dyDescent="0.2">
      <c r="A70" s="4"/>
      <c r="B70" s="4"/>
      <c r="C70" s="4"/>
    </row>
    <row r="71" spans="1:3" x14ac:dyDescent="0.2">
      <c r="A71" s="4"/>
      <c r="B71" s="4"/>
      <c r="C71" s="4"/>
    </row>
    <row r="72" spans="1:3" x14ac:dyDescent="0.2">
      <c r="A72" s="4"/>
      <c r="B72" s="4"/>
      <c r="C72" s="4"/>
    </row>
    <row r="73" spans="1:3" x14ac:dyDescent="0.2">
      <c r="A73" s="4"/>
      <c r="B73" s="4"/>
      <c r="C73" s="4"/>
    </row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x14ac:dyDescent="0.2">
      <c r="A76" s="4"/>
      <c r="B76" s="4"/>
      <c r="C76" s="4"/>
    </row>
    <row r="77" spans="1:3" x14ac:dyDescent="0.2">
      <c r="A77" s="4"/>
      <c r="B77" s="4"/>
      <c r="C77" s="4"/>
    </row>
    <row r="78" spans="1:3" x14ac:dyDescent="0.2">
      <c r="A78" s="4"/>
      <c r="B78" s="4"/>
      <c r="C78" s="4"/>
    </row>
    <row r="79" spans="1:3" x14ac:dyDescent="0.2">
      <c r="A79" s="4"/>
      <c r="B79" s="4"/>
      <c r="C79" s="4"/>
    </row>
    <row r="80" spans="1:3" x14ac:dyDescent="0.2">
      <c r="A80" s="4"/>
      <c r="B80" s="4"/>
      <c r="C80" s="4"/>
    </row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B123" s="4"/>
      <c r="C123" s="4"/>
    </row>
    <row r="124" spans="1:3" x14ac:dyDescent="0.2">
      <c r="B124" s="4"/>
      <c r="C124" s="4"/>
    </row>
  </sheetData>
  <sheetProtection algorithmName="SHA-512" hashValue="SPvATQOzxne5waczFuPWGEoCxgZVrdeYpQlHmNJA027V2H4cC1M8foVgQ7YNa0yVk6PSIkKD8MjfuKHBPmgB9Q==" saltValue="mdgjLGv2ks9DLkGS2K/NKw==" spinCount="100000" sheet="1" objects="1" scenarios="1"/>
  <mergeCells count="7">
    <mergeCell ref="A56:C56"/>
    <mergeCell ref="C33:C39"/>
    <mergeCell ref="A46:C46"/>
    <mergeCell ref="A47:C47"/>
    <mergeCell ref="A52:C52"/>
    <mergeCell ref="A54:C54"/>
    <mergeCell ref="A48:C48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rowBreaks count="1" manualBreakCount="1">
    <brk id="32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8D81-FEC8-4742-BE50-8EC7241422E5}">
  <sheetPr>
    <tabColor theme="3" tint="0.59999389629810485"/>
  </sheetPr>
  <dimension ref="A1:V27"/>
  <sheetViews>
    <sheetView view="pageLayout" zoomScaleNormal="100" workbookViewId="0">
      <selection activeCell="Q16" sqref="Q16"/>
    </sheetView>
  </sheetViews>
  <sheetFormatPr baseColWidth="10" defaultColWidth="11.42578125" defaultRowHeight="14.25" x14ac:dyDescent="0.2"/>
  <cols>
    <col min="1" max="1" width="3.5703125" style="1" customWidth="1"/>
    <col min="2" max="2" width="64.85546875" style="1" customWidth="1"/>
    <col min="3" max="22" width="3.140625" style="1" customWidth="1"/>
    <col min="23" max="25" width="4.28515625" style="1" customWidth="1"/>
    <col min="26" max="30" width="0" style="1" hidden="1" customWidth="1"/>
    <col min="31" max="16384" width="11.42578125" style="1"/>
  </cols>
  <sheetData>
    <row r="1" spans="1:22" ht="22.5" customHeight="1" x14ac:dyDescent="0.3">
      <c r="A1" s="44" t="s">
        <v>173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V1" s="56"/>
    </row>
    <row r="2" spans="1:22" x14ac:dyDescent="0.2">
      <c r="A2" s="98" t="s">
        <v>89</v>
      </c>
      <c r="B2" s="99"/>
      <c r="C2" s="57">
        <v>1</v>
      </c>
      <c r="D2" s="57">
        <v>2</v>
      </c>
      <c r="E2" s="57">
        <v>3</v>
      </c>
      <c r="F2" s="57">
        <v>4</v>
      </c>
      <c r="G2" s="57">
        <v>5</v>
      </c>
      <c r="H2" s="57">
        <v>6</v>
      </c>
      <c r="I2" s="57">
        <v>7</v>
      </c>
      <c r="J2" s="57">
        <v>8</v>
      </c>
      <c r="K2" s="57">
        <v>9</v>
      </c>
      <c r="L2" s="57">
        <v>10</v>
      </c>
      <c r="M2" s="57">
        <v>11</v>
      </c>
      <c r="N2" s="57">
        <v>12</v>
      </c>
      <c r="O2" s="57">
        <v>13</v>
      </c>
      <c r="P2" s="57">
        <v>14</v>
      </c>
      <c r="Q2" s="57">
        <v>15</v>
      </c>
      <c r="R2" s="57">
        <v>16</v>
      </c>
      <c r="S2" s="57">
        <v>17</v>
      </c>
      <c r="T2" s="57">
        <v>18</v>
      </c>
      <c r="U2" s="57">
        <v>19</v>
      </c>
      <c r="V2" s="57">
        <v>20</v>
      </c>
    </row>
    <row r="3" spans="1:22" ht="101.25" customHeight="1" x14ac:dyDescent="0.2">
      <c r="A3" s="96"/>
      <c r="B3" s="97"/>
      <c r="C3" s="58" t="str">
        <f>IF(Zusammenfassung!$B6=" "," ",Zusammenfassung!$B6)</f>
        <v xml:space="preserve"> </v>
      </c>
      <c r="D3" s="58" t="str">
        <f>IF(Zusammenfassung!$B7=" "," ",Zusammenfassung!$B7)</f>
        <v xml:space="preserve"> </v>
      </c>
      <c r="E3" s="58" t="str">
        <f>IF(Zusammenfassung!$B8=" "," ",Zusammenfassung!$B8)</f>
        <v xml:space="preserve"> </v>
      </c>
      <c r="F3" s="58" t="str">
        <f>IF(Zusammenfassung!$B9=" "," ",Zusammenfassung!$B9)</f>
        <v xml:space="preserve"> </v>
      </c>
      <c r="G3" s="58" t="str">
        <f>IF(Zusammenfassung!$B10=" "," ",Zusammenfassung!$B10)</f>
        <v xml:space="preserve"> </v>
      </c>
      <c r="H3" s="58" t="str">
        <f>IF(Zusammenfassung!$B11=" "," ",Zusammenfassung!$B11)</f>
        <v xml:space="preserve"> </v>
      </c>
      <c r="I3" s="58" t="str">
        <f>IF(Zusammenfassung!$B12=" "," ",Zusammenfassung!$B12)</f>
        <v xml:space="preserve"> </v>
      </c>
      <c r="J3" s="58" t="str">
        <f>IF(Zusammenfassung!$B13=" "," ",Zusammenfassung!$B13)</f>
        <v xml:space="preserve"> </v>
      </c>
      <c r="K3" s="58" t="str">
        <f>IF(Zusammenfassung!$B14=" "," ",Zusammenfassung!$B14)</f>
        <v xml:space="preserve"> </v>
      </c>
      <c r="L3" s="58" t="str">
        <f>IF(Zusammenfassung!$B15=" "," ",Zusammenfassung!$B15)</f>
        <v xml:space="preserve"> </v>
      </c>
      <c r="M3" s="58" t="str">
        <f>IF(Zusammenfassung!$B16=" "," ",Zusammenfassung!$B16)</f>
        <v xml:space="preserve"> </v>
      </c>
      <c r="N3" s="58" t="str">
        <f>IF(Zusammenfassung!$B17=" "," ",Zusammenfassung!$B17)</f>
        <v xml:space="preserve"> </v>
      </c>
      <c r="O3" s="58" t="str">
        <f>IF(Zusammenfassung!$B18=" "," ",Zusammenfassung!$B18)</f>
        <v xml:space="preserve"> </v>
      </c>
      <c r="P3" s="58" t="str">
        <f>IF(Zusammenfassung!$B19=" "," ",Zusammenfassung!$B19)</f>
        <v xml:space="preserve"> </v>
      </c>
      <c r="Q3" s="58" t="str">
        <f>IF(Zusammenfassung!$B20=" "," ",Zusammenfassung!$B20)</f>
        <v xml:space="preserve"> </v>
      </c>
      <c r="R3" s="58" t="str">
        <f>IF(Zusammenfassung!$B21=" "," ",Zusammenfassung!$B21)</f>
        <v xml:space="preserve"> </v>
      </c>
      <c r="S3" s="58" t="str">
        <f>IF(Zusammenfassung!$B22=" "," ",Zusammenfassung!$B22)</f>
        <v xml:space="preserve"> </v>
      </c>
      <c r="T3" s="58" t="str">
        <f>IF(Zusammenfassung!$B23=" "," ",Zusammenfassung!$B23)</f>
        <v xml:space="preserve"> </v>
      </c>
      <c r="U3" s="58" t="str">
        <f>IF(Zusammenfassung!$B24=" "," ",Zusammenfassung!$B24)</f>
        <v xml:space="preserve"> </v>
      </c>
      <c r="V3" s="58" t="str">
        <f>IF(Zusammenfassung!$B25=" "," ",Zusammenfassung!$B25)</f>
        <v xml:space="preserve"> </v>
      </c>
    </row>
    <row r="4" spans="1:22" ht="14.25" customHeight="1" x14ac:dyDescent="0.2">
      <c r="A4" s="59" t="s">
        <v>174</v>
      </c>
      <c r="B4" s="60"/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6"/>
    </row>
    <row r="5" spans="1:22" ht="14.25" customHeight="1" x14ac:dyDescent="0.2">
      <c r="A5" s="91"/>
      <c r="B5" s="13" t="s">
        <v>175</v>
      </c>
      <c r="C5" s="61" t="str">
        <f>IF('Zone 1'!$F$5=""," ",'Zone 1'!$F$5)</f>
        <v xml:space="preserve"> </v>
      </c>
      <c r="D5" s="61" t="str">
        <f>IF('Zone 2'!$F$5=""," ",'Zone 2'!$F$5)</f>
        <v xml:space="preserve"> </v>
      </c>
      <c r="E5" s="61" t="str">
        <f>IF('Zone 3'!$F$5=""," ",'Zone 3'!$F$5)</f>
        <v xml:space="preserve"> </v>
      </c>
      <c r="F5" s="61" t="str">
        <f>IF('Zone 4'!$F$5=""," ",'Zone 4'!$F$5)</f>
        <v xml:space="preserve"> </v>
      </c>
      <c r="G5" s="61" t="str">
        <f>IF('Zone 5'!$F$5=""," ",'Zone 5'!$F$5)</f>
        <v xml:space="preserve"> </v>
      </c>
      <c r="H5" s="61" t="str">
        <f>IF('Zone 6'!$F$5=""," ",'Zone 6'!$F$5)</f>
        <v xml:space="preserve"> </v>
      </c>
      <c r="I5" s="61" t="str">
        <f>IF('Zone 7'!$F$5=""," ",'Zone 7'!$F$5)</f>
        <v xml:space="preserve"> </v>
      </c>
      <c r="J5" s="61" t="str">
        <f>IF('Zone 8'!$F$5=""," ",'Zone 8'!$F$5)</f>
        <v xml:space="preserve"> </v>
      </c>
      <c r="K5" s="61" t="str">
        <f>IF('Zone 9'!$F$5=""," ",'Zone 9'!$F$5)</f>
        <v xml:space="preserve"> </v>
      </c>
      <c r="L5" s="61" t="str">
        <f>IF('Zone 10'!$F$5=""," ",'Zone 10'!$F$5)</f>
        <v xml:space="preserve"> </v>
      </c>
      <c r="M5" s="61" t="str">
        <f>IF('Zone 11'!$F$5=""," ",'Zone 11'!$F$5)</f>
        <v xml:space="preserve"> </v>
      </c>
      <c r="N5" s="61" t="str">
        <f>IF('Zone 12'!$F$5=""," ",'Zone 12'!$F$5)</f>
        <v xml:space="preserve"> </v>
      </c>
      <c r="O5" s="61" t="str">
        <f>IF('Zone 13'!$F$5=""," ",'Zone 13'!$F$5)</f>
        <v xml:space="preserve"> </v>
      </c>
      <c r="P5" s="61" t="str">
        <f>IF('Zone 14'!$F$5=""," ",'Zone 14'!$F$5)</f>
        <v xml:space="preserve"> </v>
      </c>
      <c r="Q5" s="61" t="str">
        <f>IF('Zone 15'!$F$5=""," ",'Zone 15'!$F$5)</f>
        <v xml:space="preserve"> </v>
      </c>
      <c r="R5" s="61" t="str">
        <f>IF('Zone 16'!$F$5=""," ",'Zone 16'!$F$5)</f>
        <v xml:space="preserve"> </v>
      </c>
      <c r="S5" s="61" t="str">
        <f>IF('Zone 17'!$F$5=""," ",'Zone 17'!$F$5)</f>
        <v xml:space="preserve"> </v>
      </c>
      <c r="T5" s="61" t="str">
        <f>IF('Zone 18'!$F$5=""," ",'Zone 18'!$F$5)</f>
        <v xml:space="preserve"> </v>
      </c>
      <c r="U5" s="61" t="str">
        <f>IF('Zone 19'!$F$5=""," ",'Zone 19'!$F$5)</f>
        <v xml:space="preserve"> </v>
      </c>
      <c r="V5" s="61" t="str">
        <f>IF('Zone 20'!$F$5=""," ",'Zone 20'!$F$5)</f>
        <v xml:space="preserve"> </v>
      </c>
    </row>
    <row r="6" spans="1:22" ht="14.25" customHeight="1" x14ac:dyDescent="0.2">
      <c r="A6" s="95"/>
      <c r="B6" s="13" t="s">
        <v>176</v>
      </c>
      <c r="C6" s="61" t="str">
        <f>IF('Zone 1'!$F$6=""," ",'Zone 1'!$F$6)</f>
        <v xml:space="preserve"> </v>
      </c>
      <c r="D6" s="61" t="str">
        <f>IF('Zone 2'!$F$6=""," ",'Zone 2'!$F$6)</f>
        <v xml:space="preserve"> </v>
      </c>
      <c r="E6" s="61" t="str">
        <f>IF('Zone 3'!$F$6=""," ",'Zone 3'!$F$6)</f>
        <v xml:space="preserve"> </v>
      </c>
      <c r="F6" s="61" t="str">
        <f>IF('Zone 4'!$F$6=""," ",'Zone 4'!$F$6)</f>
        <v xml:space="preserve"> </v>
      </c>
      <c r="G6" s="61" t="str">
        <f>IF('Zone 5'!$F$6=""," ",'Zone 5'!$F$6)</f>
        <v xml:space="preserve"> </v>
      </c>
      <c r="H6" s="61" t="str">
        <f>IF('Zone 6'!$F$6=""," ",'Zone 6'!$F$6)</f>
        <v xml:space="preserve"> </v>
      </c>
      <c r="I6" s="61" t="str">
        <f>IF('Zone 7'!$F$6=""," ",'Zone 7'!$F$6)</f>
        <v xml:space="preserve"> </v>
      </c>
      <c r="J6" s="61" t="str">
        <f>IF('Zone 8'!$F$6=""," ",'Zone 8'!$F$6)</f>
        <v xml:space="preserve"> </v>
      </c>
      <c r="K6" s="61" t="str">
        <f>IF('Zone 9'!$F$6=""," ",'Zone 9'!$F$6)</f>
        <v xml:space="preserve"> </v>
      </c>
      <c r="L6" s="61" t="str">
        <f>IF('Zone 10'!$F$6=""," ",'Zone 10'!$F$6)</f>
        <v xml:space="preserve"> </v>
      </c>
      <c r="M6" s="61" t="str">
        <f>IF('Zone 11'!$F$6=""," ",'Zone 11'!$F$6)</f>
        <v xml:space="preserve"> </v>
      </c>
      <c r="N6" s="61" t="str">
        <f>IF('Zone 12'!$F$6=""," ",'Zone 12'!$F$6)</f>
        <v xml:space="preserve"> </v>
      </c>
      <c r="O6" s="61" t="str">
        <f>IF('Zone 13'!$F$6=""," ",'Zone 13'!$F$6)</f>
        <v xml:space="preserve"> </v>
      </c>
      <c r="P6" s="61" t="str">
        <f>IF('Zone 14'!$F$6=""," ",'Zone 14'!$F$6)</f>
        <v xml:space="preserve"> </v>
      </c>
      <c r="Q6" s="61" t="str">
        <f>IF('Zone 15'!$F$6=""," ",'Zone 15'!$F$6)</f>
        <v xml:space="preserve"> </v>
      </c>
      <c r="R6" s="61" t="str">
        <f>IF('Zone 16'!$F$6=""," ",'Zone 16'!$F$6)</f>
        <v xml:space="preserve"> </v>
      </c>
      <c r="S6" s="61" t="str">
        <f>IF('Zone 17'!$F$6=""," ",'Zone 17'!$F$6)</f>
        <v xml:space="preserve"> </v>
      </c>
      <c r="T6" s="61" t="str">
        <f>IF('Zone 18'!$F$6=""," ",'Zone 18'!$F$6)</f>
        <v xml:space="preserve"> </v>
      </c>
      <c r="U6" s="61" t="str">
        <f>IF('Zone 19'!$F$6=""," ",'Zone 19'!$F$6)</f>
        <v xml:space="preserve"> </v>
      </c>
      <c r="V6" s="61" t="str">
        <f>IF('Zone 20'!$F$6=""," ",'Zone 20'!$F$6)</f>
        <v xml:space="preserve"> </v>
      </c>
    </row>
    <row r="7" spans="1:22" ht="14.25" customHeight="1" x14ac:dyDescent="0.2">
      <c r="A7" s="92"/>
      <c r="B7" s="13" t="s">
        <v>177</v>
      </c>
      <c r="C7" s="61" t="str">
        <f>IF('Zone 1'!$F$7=""," ",'Zone 1'!$F$7)</f>
        <v xml:space="preserve"> </v>
      </c>
      <c r="D7" s="61" t="str">
        <f>IF('Zone 2'!$F$7=""," ",'Zone 2'!$F$7)</f>
        <v xml:space="preserve"> </v>
      </c>
      <c r="E7" s="61" t="str">
        <f>IF('Zone 3'!$F$7=""," ",'Zone 3'!$F$7)</f>
        <v xml:space="preserve"> </v>
      </c>
      <c r="F7" s="61" t="str">
        <f>IF('Zone 4'!$F$7=""," ",'Zone 4'!$F$7)</f>
        <v xml:space="preserve"> </v>
      </c>
      <c r="G7" s="61" t="str">
        <f>IF('Zone 5'!$F$7=""," ",'Zone 5'!$F$7)</f>
        <v xml:space="preserve"> </v>
      </c>
      <c r="H7" s="61" t="str">
        <f>IF('Zone 6'!$F$7=""," ",'Zone 6'!$F$7)</f>
        <v xml:space="preserve"> </v>
      </c>
      <c r="I7" s="61" t="str">
        <f>IF('Zone 7'!$F$7=""," ",'Zone 7'!$F$7)</f>
        <v xml:space="preserve"> </v>
      </c>
      <c r="J7" s="61" t="str">
        <f>IF('Zone 8'!$F$7=""," ",'Zone 8'!$F$7)</f>
        <v xml:space="preserve"> </v>
      </c>
      <c r="K7" s="61" t="str">
        <f>IF('Zone 9'!$F$7=""," ",'Zone 9'!$F$7)</f>
        <v xml:space="preserve"> </v>
      </c>
      <c r="L7" s="61" t="str">
        <f>IF('Zone 10'!$F$7=""," ",'Zone 10'!$F$7)</f>
        <v xml:space="preserve"> </v>
      </c>
      <c r="M7" s="61" t="str">
        <f>IF('Zone 11'!$F$7=""," ",'Zone 11'!$F$7)</f>
        <v xml:space="preserve"> </v>
      </c>
      <c r="N7" s="61"/>
      <c r="O7" s="61" t="str">
        <f>IF('Zone 13'!$F$7=""," ",'Zone 13'!$F$7)</f>
        <v xml:space="preserve"> </v>
      </c>
      <c r="P7" s="61" t="str">
        <f>IF('Zone 14'!$F$7=""," ",'Zone 14'!$F$7)</f>
        <v xml:space="preserve"> </v>
      </c>
      <c r="Q7" s="61" t="str">
        <f>IF('Zone 15'!$F$7=""," ",'Zone 15'!$F$7)</f>
        <v xml:space="preserve"> </v>
      </c>
      <c r="R7" s="61" t="str">
        <f>IF('Zone 16'!$F$7=""," ",'Zone 16'!$F$7)</f>
        <v xml:space="preserve"> </v>
      </c>
      <c r="S7" s="61" t="str">
        <f>IF('Zone 17'!$F$7=""," ",'Zone 17'!$F$7)</f>
        <v xml:space="preserve"> </v>
      </c>
      <c r="T7" s="61" t="str">
        <f>IF('Zone 18'!$F$7=""," ",'Zone 18'!$F$7)</f>
        <v xml:space="preserve"> </v>
      </c>
      <c r="U7" s="61" t="str">
        <f>IF('Zone 19'!$F$7=""," ",'Zone 19'!$F$7)</f>
        <v xml:space="preserve"> </v>
      </c>
      <c r="V7" s="61" t="str">
        <f>IF('Zone 20'!$F$7=""," ",'Zone 20'!$F$7)</f>
        <v xml:space="preserve"> </v>
      </c>
    </row>
    <row r="8" spans="1:22" ht="14.25" customHeight="1" x14ac:dyDescent="0.2">
      <c r="A8" s="93" t="s">
        <v>178</v>
      </c>
      <c r="B8" s="94"/>
      <c r="C8" s="67"/>
      <c r="D8" s="68"/>
      <c r="E8" s="68"/>
      <c r="F8" s="68"/>
      <c r="G8" s="69"/>
      <c r="H8" s="69"/>
      <c r="I8" s="69"/>
      <c r="J8" s="69"/>
      <c r="K8" s="70"/>
      <c r="L8" s="70"/>
      <c r="M8" s="71"/>
      <c r="N8" s="72"/>
      <c r="O8" s="72"/>
      <c r="P8" s="72"/>
      <c r="Q8" s="72"/>
      <c r="R8" s="72"/>
      <c r="S8" s="72"/>
      <c r="T8" s="72"/>
      <c r="U8" s="72"/>
      <c r="V8" s="73"/>
    </row>
    <row r="9" spans="1:22" ht="14.25" customHeight="1" x14ac:dyDescent="0.2">
      <c r="A9" s="91"/>
      <c r="B9" s="13" t="s">
        <v>52</v>
      </c>
      <c r="C9" s="62" t="str">
        <f>IF('Zone 1'!$F$9=""," ",'Zone 1'!$F$9)</f>
        <v xml:space="preserve"> </v>
      </c>
      <c r="D9" s="62" t="str">
        <f>IF('Zone 2'!$F$9=""," ",'Zone 2'!$F$9)</f>
        <v xml:space="preserve"> </v>
      </c>
      <c r="E9" s="62" t="str">
        <f>IF('Zone 3'!$F$9=""," ",'Zone 3'!$F$9)</f>
        <v xml:space="preserve"> </v>
      </c>
      <c r="F9" s="62" t="str">
        <f>IF('Zone 4'!$F$9=""," ",'Zone 4'!$F$9)</f>
        <v xml:space="preserve"> </v>
      </c>
      <c r="G9" s="62" t="str">
        <f>IF('Zone 5'!$F$9=""," ",'Zone 5'!$F$9)</f>
        <v xml:space="preserve"> </v>
      </c>
      <c r="H9" s="62" t="str">
        <f>IF('Zone 6'!$F$9=""," ",'Zone 6'!$F$9)</f>
        <v xml:space="preserve"> </v>
      </c>
      <c r="I9" s="62" t="str">
        <f>IF('Zone 7'!$F$9=""," ",'Zone 7'!$F$9)</f>
        <v xml:space="preserve"> </v>
      </c>
      <c r="J9" s="62" t="str">
        <f>IF('Zone 8'!$F$9=""," ",'Zone 8'!$F$9)</f>
        <v xml:space="preserve"> </v>
      </c>
      <c r="K9" s="62" t="str">
        <f>IF('Zone 9'!$F$9=""," ",'Zone 9'!$F$9)</f>
        <v xml:space="preserve"> </v>
      </c>
      <c r="L9" s="62" t="str">
        <f>IF('Zone 10'!$F$9=""," ",'Zone 10'!$F$9)</f>
        <v xml:space="preserve"> </v>
      </c>
      <c r="M9" s="62" t="str">
        <f>IF('Zone 11'!$F$9=""," ",'Zone 11'!$F$9)</f>
        <v xml:space="preserve"> </v>
      </c>
      <c r="N9" s="62" t="str">
        <f>IF('Zone 12'!$F$9=""," ",'Zone 12'!$F$9)</f>
        <v xml:space="preserve"> </v>
      </c>
      <c r="O9" s="62" t="str">
        <f>IF('Zone 13'!$F$9=""," ",'Zone 13'!$F$9)</f>
        <v xml:space="preserve"> </v>
      </c>
      <c r="P9" s="62" t="str">
        <f>IF('Zone 14'!$F$9=""," ",'Zone 14'!$F$9)</f>
        <v xml:space="preserve"> </v>
      </c>
      <c r="Q9" s="62" t="str">
        <f>IF('Zone 15'!$F$9=""," ",'Zone 15'!$F$9)</f>
        <v xml:space="preserve"> </v>
      </c>
      <c r="R9" s="62" t="str">
        <f>IF('Zone 16'!$F$9=""," ",'Zone 16'!$F$9)</f>
        <v xml:space="preserve"> </v>
      </c>
      <c r="S9" s="62" t="str">
        <f>IF('Zone 17'!$F$9=""," ",'Zone 17'!$F$9)</f>
        <v xml:space="preserve"> </v>
      </c>
      <c r="T9" s="62" t="str">
        <f>IF('Zone 18'!$F$9=""," ",'Zone 18'!$F$9)</f>
        <v xml:space="preserve"> </v>
      </c>
      <c r="U9" s="62" t="str">
        <f>IF('Zone 19'!$F$9=""," ",'Zone 19'!$F$9)</f>
        <v xml:space="preserve"> </v>
      </c>
      <c r="V9" s="62" t="str">
        <f>IF('Zone 20'!$F$9=""," ",'Zone 20'!$F$9)</f>
        <v xml:space="preserve"> </v>
      </c>
    </row>
    <row r="10" spans="1:22" ht="14.25" customHeight="1" x14ac:dyDescent="0.2">
      <c r="A10" s="95"/>
      <c r="B10" s="13" t="s">
        <v>53</v>
      </c>
      <c r="C10" s="62" t="str">
        <f>IF('Zone 1'!$F$10=""," ",'Zone 1'!$F$10)</f>
        <v xml:space="preserve"> </v>
      </c>
      <c r="D10" s="62" t="str">
        <f>IF('Zone 2'!$F$10=""," ",'Zone 2'!$F$10)</f>
        <v xml:space="preserve"> </v>
      </c>
      <c r="E10" s="62" t="str">
        <f>IF('Zone 3'!$F$10=""," ",'Zone 3'!$F$10)</f>
        <v xml:space="preserve"> </v>
      </c>
      <c r="F10" s="62" t="str">
        <f>IF('Zone 4'!$F$10=""," ",'Zone 4'!$F$10)</f>
        <v xml:space="preserve"> </v>
      </c>
      <c r="G10" s="62" t="str">
        <f>IF('Zone 5'!$F$10=""," ",'Zone 5'!$F$10)</f>
        <v xml:space="preserve"> </v>
      </c>
      <c r="H10" s="62" t="str">
        <f>IF('Zone 6'!$F$10=""," ",'Zone 6'!$F$10)</f>
        <v xml:space="preserve"> </v>
      </c>
      <c r="I10" s="62" t="str">
        <f>IF('Zone 7'!$F$10=""," ",'Zone 7'!$F$10)</f>
        <v xml:space="preserve"> </v>
      </c>
      <c r="J10" s="62" t="str">
        <f>IF('Zone 8'!$F$10=""," ",'Zone 8'!$F$10)</f>
        <v xml:space="preserve"> </v>
      </c>
      <c r="K10" s="62" t="str">
        <f>IF('Zone 9'!$F$10=""," ",'Zone 9'!$F$10)</f>
        <v xml:space="preserve"> </v>
      </c>
      <c r="L10" s="62" t="str">
        <f>IF('Zone 10'!$F$10=""," ",'Zone 10'!$F$10)</f>
        <v xml:space="preserve"> </v>
      </c>
      <c r="M10" s="62" t="str">
        <f>IF('Zone 11'!$F$10=""," ",'Zone 11'!$F$10)</f>
        <v xml:space="preserve"> </v>
      </c>
      <c r="N10" s="62" t="str">
        <f>IF('Zone 12'!$F$10=""," ",'Zone 12'!$F$10)</f>
        <v xml:space="preserve"> </v>
      </c>
      <c r="O10" s="62" t="str">
        <f>IF('Zone 13'!$F$10=""," ",'Zone 13'!$F$10)</f>
        <v xml:space="preserve"> </v>
      </c>
      <c r="P10" s="62" t="str">
        <f>IF('Zone 14'!$F$10=""," ",'Zone 14'!$F$10)</f>
        <v xml:space="preserve"> </v>
      </c>
      <c r="Q10" s="62" t="str">
        <f>IF('Zone 15'!$F$10=""," ",'Zone 15'!$F$10)</f>
        <v xml:space="preserve"> </v>
      </c>
      <c r="R10" s="62" t="str">
        <f>IF('Zone 16'!$F$10=""," ",'Zone 16'!$F$10)</f>
        <v xml:space="preserve"> </v>
      </c>
      <c r="S10" s="62" t="str">
        <f>IF('Zone 17'!$F$10=""," ",'Zone 17'!$F$10)</f>
        <v xml:space="preserve"> </v>
      </c>
      <c r="T10" s="62" t="str">
        <f>IF('Zone 18'!$F$10=""," ",'Zone 18'!$F$10)</f>
        <v xml:space="preserve"> </v>
      </c>
      <c r="U10" s="62" t="str">
        <f>IF('Zone 19'!$F$10=""," ",'Zone 19'!$F$10)</f>
        <v xml:space="preserve"> </v>
      </c>
      <c r="V10" s="62" t="str">
        <f>IF('Zone 20'!$F$10=""," ",'Zone 20'!$F$10)</f>
        <v xml:space="preserve"> </v>
      </c>
    </row>
    <row r="11" spans="1:22" ht="14.25" customHeight="1" x14ac:dyDescent="0.2">
      <c r="A11" s="95"/>
      <c r="B11" s="13" t="s">
        <v>54</v>
      </c>
      <c r="C11" s="62" t="str">
        <f>IF('Zone 1'!$F$11=""," ",'Zone 1'!$F$11)</f>
        <v xml:space="preserve"> </v>
      </c>
      <c r="D11" s="62" t="str">
        <f>IF('Zone 2'!$F$11=""," ",'Zone 2'!$F$11)</f>
        <v xml:space="preserve"> </v>
      </c>
      <c r="E11" s="62" t="str">
        <f>IF('Zone 3'!$F$11=""," ",'Zone 3'!$F$11)</f>
        <v xml:space="preserve"> </v>
      </c>
      <c r="F11" s="62" t="str">
        <f>IF('Zone 4'!$F$11=""," ",'Zone 4'!$F$11)</f>
        <v xml:space="preserve"> </v>
      </c>
      <c r="G11" s="62" t="str">
        <f>IF('Zone 5'!$F$11=""," ",'Zone 5'!$F$11)</f>
        <v xml:space="preserve"> </v>
      </c>
      <c r="H11" s="62" t="str">
        <f>IF('Zone 6'!$F$11=""," ",'Zone 6'!$F$11)</f>
        <v xml:space="preserve"> </v>
      </c>
      <c r="I11" s="62" t="str">
        <f>IF('Zone 7'!$F$11=""," ",'Zone 7'!$F$11)</f>
        <v xml:space="preserve"> </v>
      </c>
      <c r="J11" s="62" t="str">
        <f>IF('Zone 8'!$F$11=""," ",'Zone 8'!$F$11)</f>
        <v xml:space="preserve"> </v>
      </c>
      <c r="K11" s="62" t="str">
        <f>IF('Zone 9'!$F$11=""," ",'Zone 9'!$F$11)</f>
        <v xml:space="preserve"> </v>
      </c>
      <c r="L11" s="62" t="str">
        <f>IF('Zone 10'!$F$11=""," ",'Zone 10'!$F$11)</f>
        <v xml:space="preserve"> </v>
      </c>
      <c r="M11" s="62" t="str">
        <f>IF('Zone 11'!$F$11=""," ",'Zone 11'!$F$11)</f>
        <v xml:space="preserve"> </v>
      </c>
      <c r="N11" s="62" t="str">
        <f>IF('Zone 12'!$F$11=""," ",'Zone 12'!$F$11)</f>
        <v xml:space="preserve"> </v>
      </c>
      <c r="O11" s="62" t="str">
        <f>IF('Zone 13'!$F$11=""," ",'Zone 13'!$F$11)</f>
        <v xml:space="preserve"> </v>
      </c>
      <c r="P11" s="62" t="str">
        <f>IF('Zone 14'!$F$11=""," ",'Zone 14'!$F$11)</f>
        <v xml:space="preserve"> </v>
      </c>
      <c r="Q11" s="62" t="str">
        <f>IF('Zone 15'!$F$11=""," ",'Zone 15'!$F$11)</f>
        <v xml:space="preserve"> </v>
      </c>
      <c r="R11" s="62" t="str">
        <f>IF('Zone 16'!$F$11=""," ",'Zone 16'!$F$11)</f>
        <v xml:space="preserve"> </v>
      </c>
      <c r="S11" s="62" t="str">
        <f>IF('Zone 17'!$F$11=""," ",'Zone 17'!$F$11)</f>
        <v xml:space="preserve"> </v>
      </c>
      <c r="T11" s="62" t="str">
        <f>IF('Zone 18'!$F$11=""," ",'Zone 18'!$F$11)</f>
        <v xml:space="preserve"> </v>
      </c>
      <c r="U11" s="62" t="str">
        <f>IF('Zone 19'!$F$11=""," ",'Zone 19'!$F$11)</f>
        <v xml:space="preserve"> </v>
      </c>
      <c r="V11" s="62" t="str">
        <f>IF('Zone 20'!$F$11=""," ",'Zone 20'!$F$11)</f>
        <v xml:space="preserve"> </v>
      </c>
    </row>
    <row r="12" spans="1:22" ht="14.25" customHeight="1" x14ac:dyDescent="0.2">
      <c r="A12" s="92"/>
      <c r="B12" s="13" t="s">
        <v>179</v>
      </c>
      <c r="C12" s="62" t="str">
        <f>IF('Zone 1'!$F$12=""," ",'Zone 1'!$F$12)</f>
        <v xml:space="preserve"> </v>
      </c>
      <c r="D12" s="62" t="str">
        <f>IF('Zone 2'!$F$12=""," ",'Zone 2'!$F$12)</f>
        <v xml:space="preserve"> </v>
      </c>
      <c r="E12" s="62" t="str">
        <f>IF('Zone 3'!$F$12=""," ",'Zone 3'!$F$12)</f>
        <v xml:space="preserve"> </v>
      </c>
      <c r="F12" s="62" t="str">
        <f>IF('Zone 4'!$F$12=""," ",'Zone 4'!$F$12)</f>
        <v xml:space="preserve"> </v>
      </c>
      <c r="G12" s="62" t="str">
        <f>IF('Zone 5'!$F$12=""," ",'Zone 5'!$F$12)</f>
        <v xml:space="preserve"> </v>
      </c>
      <c r="H12" s="62" t="str">
        <f>IF('Zone 6'!$F$12=""," ",'Zone 6'!$F$12)</f>
        <v xml:space="preserve"> </v>
      </c>
      <c r="I12" s="62" t="str">
        <f>IF('Zone 7'!$F$12=""," ",'Zone 7'!$F$12)</f>
        <v xml:space="preserve"> </v>
      </c>
      <c r="J12" s="62" t="str">
        <f>IF('Zone 8'!$F$12=""," ",'Zone 8'!$F$12)</f>
        <v xml:space="preserve"> </v>
      </c>
      <c r="K12" s="62" t="str">
        <f>IF('Zone 9'!$F$12=""," ",'Zone 9'!$F$12)</f>
        <v xml:space="preserve"> </v>
      </c>
      <c r="L12" s="62" t="str">
        <f>IF('Zone 10'!$F$12=""," ",'Zone 10'!$F$12)</f>
        <v xml:space="preserve"> </v>
      </c>
      <c r="M12" s="62" t="str">
        <f>IF('Zone 11'!$F$12=""," ",'Zone 11'!$F$12)</f>
        <v xml:space="preserve"> </v>
      </c>
      <c r="N12" s="62" t="str">
        <f>IF('Zone 12'!$F$12=""," ",'Zone 12'!$F$12)</f>
        <v xml:space="preserve"> </v>
      </c>
      <c r="O12" s="62" t="str">
        <f>IF('Zone 13'!$F$12=""," ",'Zone 13'!$F$12)</f>
        <v xml:space="preserve"> </v>
      </c>
      <c r="P12" s="62" t="str">
        <f>IF('Zone 14'!$F$12=""," ",'Zone 14'!$F$12)</f>
        <v xml:space="preserve"> </v>
      </c>
      <c r="Q12" s="62" t="str">
        <f>IF('Zone 15'!$F$12=""," ",'Zone 15'!$F$12)</f>
        <v xml:space="preserve"> </v>
      </c>
      <c r="R12" s="62" t="str">
        <f>IF('Zone 16'!$F$12=""," ",'Zone 16'!$F$12)</f>
        <v xml:space="preserve"> </v>
      </c>
      <c r="S12" s="62" t="str">
        <f>IF('Zone 17'!$F$12=""," ",'Zone 17'!$F$12)</f>
        <v xml:space="preserve"> </v>
      </c>
      <c r="T12" s="62" t="str">
        <f>IF('Zone 18'!$F$12=""," ",'Zone 18'!$F$12)</f>
        <v xml:space="preserve"> </v>
      </c>
      <c r="U12" s="62" t="str">
        <f>IF('Zone 19'!$F$12=""," ",'Zone 19'!$F$12)</f>
        <v xml:space="preserve"> </v>
      </c>
      <c r="V12" s="62" t="str">
        <f>IF('Zone 20'!$F$12=""," ",'Zone 20'!$F$12)</f>
        <v xml:space="preserve"> </v>
      </c>
    </row>
    <row r="13" spans="1:22" ht="14.25" customHeight="1" x14ac:dyDescent="0.2">
      <c r="A13" s="93" t="s">
        <v>180</v>
      </c>
      <c r="B13" s="94"/>
      <c r="C13" s="63" t="str">
        <f>IF('Zone 1'!$F$14=""," ",'Zone 1'!$F$14)</f>
        <v xml:space="preserve"> </v>
      </c>
      <c r="D13" s="63" t="str">
        <f>IF('Zone 2'!$F$14=""," ",'Zone 2'!$F$14)</f>
        <v xml:space="preserve"> </v>
      </c>
      <c r="E13" s="63" t="str">
        <f>IF('Zone 3'!$F$14=""," ",'Zone 3'!$F$14)</f>
        <v xml:space="preserve"> </v>
      </c>
      <c r="F13" s="63" t="str">
        <f>IF('Zone 4'!$F$14=""," ",'Zone 4'!$F$14)</f>
        <v xml:space="preserve"> </v>
      </c>
      <c r="G13" s="63" t="str">
        <f>IF('Zone 5'!$F$14=""," ",'Zone 5'!$F$14)</f>
        <v xml:space="preserve"> </v>
      </c>
      <c r="H13" s="63" t="str">
        <f>IF('Zone 6'!$F$14=""," ",'Zone 6'!$F$14)</f>
        <v xml:space="preserve"> </v>
      </c>
      <c r="I13" s="63" t="str">
        <f>IF('Zone 7'!$F$14=""," ",'Zone 7'!$F$14)</f>
        <v xml:space="preserve"> </v>
      </c>
      <c r="J13" s="63" t="str">
        <f>IF('Zone 8'!$F$14=""," ",'Zone 8'!$F$14)</f>
        <v xml:space="preserve"> </v>
      </c>
      <c r="K13" s="63" t="str">
        <f>IF('Zone 9'!$F$14=""," ",'Zone 9'!$F$14)</f>
        <v xml:space="preserve"> </v>
      </c>
      <c r="L13" s="63" t="str">
        <f>IF('Zone 10'!$F$14=""," ",'Zone 10'!$F$14)</f>
        <v xml:space="preserve"> </v>
      </c>
      <c r="M13" s="63" t="str">
        <f>IF('Zone 11'!$F$14=""," ",'Zone 11'!$F$14)</f>
        <v xml:space="preserve"> </v>
      </c>
      <c r="N13" s="63" t="str">
        <f>IF('Zone 12'!$F$14=""," ",'Zone 12'!$F$14)</f>
        <v xml:space="preserve"> </v>
      </c>
      <c r="O13" s="63" t="str">
        <f>IF('Zone 13'!$F$14=""," ",'Zone 13'!$F$14)</f>
        <v xml:space="preserve"> </v>
      </c>
      <c r="P13" s="63" t="str">
        <f>IF('Zone 14'!$F$14=""," ",'Zone 14'!$F$14)</f>
        <v xml:space="preserve"> </v>
      </c>
      <c r="Q13" s="63" t="str">
        <f>IF('Zone 15'!$F$14=""," ",'Zone 15'!$F$14)</f>
        <v xml:space="preserve"> </v>
      </c>
      <c r="R13" s="63" t="str">
        <f>IF('Zone 16'!$F$14=""," ",'Zone 16'!$F$14)</f>
        <v xml:space="preserve"> </v>
      </c>
      <c r="S13" s="63" t="str">
        <f>IF('Zone 17'!$F$14=""," ",'Zone 17'!$F$14)</f>
        <v xml:space="preserve"> </v>
      </c>
      <c r="T13" s="63" t="str">
        <f>IF('Zone 18'!$F$14=""," ",'Zone 18'!$F$14)</f>
        <v xml:space="preserve"> </v>
      </c>
      <c r="U13" s="63" t="str">
        <f>IF('Zone 19'!$F$14=""," ",'Zone 19'!$F$14)</f>
        <v xml:space="preserve"> </v>
      </c>
      <c r="V13" s="63" t="str">
        <f>IF('Zone 20'!$F$14=""," ",'Zone 20'!$F$14)</f>
        <v xml:space="preserve"> </v>
      </c>
    </row>
    <row r="14" spans="1:22" ht="14.25" customHeight="1" x14ac:dyDescent="0.2">
      <c r="A14" s="93" t="s">
        <v>181</v>
      </c>
      <c r="B14" s="94"/>
      <c r="C14" s="67"/>
      <c r="D14" s="68"/>
      <c r="E14" s="68"/>
      <c r="F14" s="68"/>
      <c r="G14" s="69"/>
      <c r="H14" s="69"/>
      <c r="I14" s="69"/>
      <c r="J14" s="69"/>
      <c r="K14" s="70"/>
      <c r="L14" s="70"/>
      <c r="M14" s="71"/>
      <c r="N14" s="72"/>
      <c r="O14" s="72"/>
      <c r="P14" s="72"/>
      <c r="Q14" s="72"/>
      <c r="R14" s="72"/>
      <c r="S14" s="72"/>
      <c r="T14" s="72"/>
      <c r="U14" s="72"/>
      <c r="V14" s="73"/>
    </row>
    <row r="15" spans="1:22" ht="14.25" customHeight="1" x14ac:dyDescent="0.2">
      <c r="A15" s="91"/>
      <c r="B15" s="13" t="s">
        <v>182</v>
      </c>
      <c r="C15" s="62" t="str">
        <f>IF('Zone 1'!$F$16=""," ",'Zone 1'!$F$16)</f>
        <v xml:space="preserve"> </v>
      </c>
      <c r="D15" s="62" t="str">
        <f>IF('Zone 2'!$F$16=""," ",'Zone 2'!$F$16)</f>
        <v xml:space="preserve"> </v>
      </c>
      <c r="E15" s="62" t="str">
        <f>IF('Zone 3'!$F$16=""," ",'Zone 3'!$F$16)</f>
        <v xml:space="preserve"> </v>
      </c>
      <c r="F15" s="62" t="str">
        <f>IF('Zone 4'!$F$16=""," ",'Zone 4'!$F$16)</f>
        <v xml:space="preserve"> </v>
      </c>
      <c r="G15" s="62" t="str">
        <f>IF('Zone 5'!$F$16=""," ",'Zone 5'!$F$16)</f>
        <v xml:space="preserve"> </v>
      </c>
      <c r="H15" s="62" t="str">
        <f>IF('Zone 6'!$F$16=""," ",'Zone 6'!$F$16)</f>
        <v xml:space="preserve"> </v>
      </c>
      <c r="I15" s="62" t="str">
        <f>IF('Zone 7'!$F$16=""," ",'Zone 7'!$F$16)</f>
        <v xml:space="preserve"> </v>
      </c>
      <c r="J15" s="62" t="str">
        <f>IF('Zone 8'!$F$16=""," ",'Zone 8'!$F$16)</f>
        <v xml:space="preserve"> </v>
      </c>
      <c r="K15" s="62" t="str">
        <f>IF('Zone 9'!$F$16=""," ",'Zone 9'!$F$16)</f>
        <v xml:space="preserve"> </v>
      </c>
      <c r="L15" s="62" t="str">
        <f>IF('Zone 10'!$F$16=""," ",'Zone 10'!$F$16)</f>
        <v xml:space="preserve"> </v>
      </c>
      <c r="M15" s="62" t="str">
        <f>IF('Zone 11'!$F$16=""," ",'Zone 11'!$F$16)</f>
        <v xml:space="preserve"> </v>
      </c>
      <c r="N15" s="62" t="str">
        <f>IF('Zone 12'!$F$16=""," ",'Zone 12'!$F$16)</f>
        <v xml:space="preserve"> </v>
      </c>
      <c r="O15" s="62" t="str">
        <f>IF('Zone 13'!$F$16=""," ",'Zone 13'!$F$16)</f>
        <v xml:space="preserve"> </v>
      </c>
      <c r="P15" s="62" t="str">
        <f>IF('Zone 14'!$F$16=""," ",'Zone 14'!$F$16)</f>
        <v xml:space="preserve"> </v>
      </c>
      <c r="Q15" s="62" t="str">
        <f>IF('Zone 15'!$F$16=""," ",'Zone 15'!$F$16)</f>
        <v xml:space="preserve"> </v>
      </c>
      <c r="R15" s="62" t="str">
        <f>IF('Zone 16'!$F$16=""," ",'Zone 16'!$F$16)</f>
        <v xml:space="preserve"> </v>
      </c>
      <c r="S15" s="62" t="str">
        <f>IF('Zone 17'!$F$16=""," ",'Zone 17'!$F$16)</f>
        <v xml:space="preserve"> </v>
      </c>
      <c r="T15" s="62" t="str">
        <f>IF('Zone 18'!$F$16=""," ",'Zone 18'!$F$16)</f>
        <v xml:space="preserve"> </v>
      </c>
      <c r="U15" s="62" t="str">
        <f>IF('Zone 19'!$F$16=""," ",'Zone 19'!$F$16)</f>
        <v xml:space="preserve"> </v>
      </c>
      <c r="V15" s="62" t="str">
        <f>IF('Zone 20'!$F$16=""," ",'Zone 20'!$F$16)</f>
        <v xml:space="preserve"> </v>
      </c>
    </row>
    <row r="16" spans="1:22" ht="14.25" customHeight="1" x14ac:dyDescent="0.2">
      <c r="A16" s="95"/>
      <c r="B16" s="13" t="s">
        <v>183</v>
      </c>
      <c r="C16" s="62" t="str">
        <f>IF('Zone 1'!$F$17=""," ",'Zone 1'!$F$17)</f>
        <v xml:space="preserve"> </v>
      </c>
      <c r="D16" s="62" t="str">
        <f>IF('Zone 2'!$F$17=""," ",'Zone 2'!$F$17)</f>
        <v xml:space="preserve"> </v>
      </c>
      <c r="E16" s="62" t="str">
        <f>IF('Zone 3'!$F$17=""," ",'Zone 3'!$F$17)</f>
        <v xml:space="preserve"> </v>
      </c>
      <c r="F16" s="62" t="str">
        <f>IF('Zone 4'!$F$17=""," ",'Zone 4'!$F$17)</f>
        <v xml:space="preserve"> </v>
      </c>
      <c r="G16" s="62" t="str">
        <f>IF('Zone 5'!$F$17=""," ",'Zone 5'!$F$17)</f>
        <v xml:space="preserve"> </v>
      </c>
      <c r="H16" s="62" t="str">
        <f>IF('Zone 6'!$F$17=""," ",'Zone 6'!$F$17)</f>
        <v xml:space="preserve"> </v>
      </c>
      <c r="I16" s="62" t="str">
        <f>IF('Zone 7'!$F$17=""," ",'Zone 7'!$F$17)</f>
        <v xml:space="preserve"> </v>
      </c>
      <c r="J16" s="62" t="str">
        <f>IF('Zone 8'!$F$17=""," ",'Zone 8'!$F$17)</f>
        <v xml:space="preserve"> </v>
      </c>
      <c r="K16" s="62" t="str">
        <f>IF('Zone 9'!$F$17=""," ",'Zone 9'!$F$17)</f>
        <v xml:space="preserve"> </v>
      </c>
      <c r="L16" s="62" t="str">
        <f>IF('Zone 10'!$F$17=""," ",'Zone 10'!$F$17)</f>
        <v xml:space="preserve"> </v>
      </c>
      <c r="M16" s="62" t="str">
        <f>IF('Zone 11'!$F$17=""," ",'Zone 11'!$F$17)</f>
        <v xml:space="preserve"> </v>
      </c>
      <c r="N16" s="62" t="str">
        <f>IF('Zone 12'!$F$17=""," ",'Zone 12'!$F$17)</f>
        <v xml:space="preserve"> </v>
      </c>
      <c r="O16" s="62" t="str">
        <f>IF('Zone 13'!$F$17=""," ",'Zone 13'!$F$17)</f>
        <v xml:space="preserve"> </v>
      </c>
      <c r="P16" s="62" t="str">
        <f>IF('Zone 14'!$F$17=""," ",'Zone 14'!$F$17)</f>
        <v xml:space="preserve"> </v>
      </c>
      <c r="Q16" s="62" t="str">
        <f>IF('Zone 15'!$F$17=""," ",'Zone 15'!$F$17)</f>
        <v xml:space="preserve"> </v>
      </c>
      <c r="R16" s="62" t="str">
        <f>IF('Zone 16'!$F$17=""," ",'Zone 16'!$F$17)</f>
        <v xml:space="preserve"> </v>
      </c>
      <c r="S16" s="62" t="str">
        <f>IF('Zone 17'!$F$17=""," ",'Zone 17'!$F$17)</f>
        <v xml:space="preserve"> </v>
      </c>
      <c r="T16" s="62" t="str">
        <f>IF('Zone 18'!$F$17=""," ",'Zone 18'!$F$17)</f>
        <v xml:space="preserve"> </v>
      </c>
      <c r="U16" s="62" t="str">
        <f>IF('Zone 19'!$F$17=""," ",'Zone 19'!$F$17)</f>
        <v xml:space="preserve"> </v>
      </c>
      <c r="V16" s="62" t="str">
        <f>IF('Zone 20'!$F$17=""," ",'Zone 20'!$F$17)</f>
        <v xml:space="preserve"> </v>
      </c>
    </row>
    <row r="17" spans="1:22" ht="14.25" customHeight="1" x14ac:dyDescent="0.2">
      <c r="A17" s="95"/>
      <c r="B17" s="13" t="s">
        <v>184</v>
      </c>
      <c r="C17" s="62" t="str">
        <f>IF('Zone 1'!$F$18=""," ",'Zone 1'!$F$18)</f>
        <v xml:space="preserve"> </v>
      </c>
      <c r="D17" s="62" t="str">
        <f>IF('Zone 2'!$F$18=""," ",'Zone 2'!$F$18)</f>
        <v xml:space="preserve"> </v>
      </c>
      <c r="E17" s="62" t="str">
        <f>IF('Zone 3'!$F$18=""," ",'Zone 3'!$F$18)</f>
        <v xml:space="preserve"> </v>
      </c>
      <c r="F17" s="62" t="str">
        <f>IF('Zone 4'!$F$18=""," ",'Zone 4'!$F$18)</f>
        <v xml:space="preserve"> </v>
      </c>
      <c r="G17" s="62" t="str">
        <f>IF('Zone 5'!$F$18=""," ",'Zone 5'!$F$18)</f>
        <v xml:space="preserve"> </v>
      </c>
      <c r="H17" s="62" t="str">
        <f>IF('Zone 6'!$F$18=""," ",'Zone 6'!$F$18)</f>
        <v xml:space="preserve"> </v>
      </c>
      <c r="I17" s="62" t="str">
        <f>IF('Zone 7'!$F$18=""," ",'Zone 7'!$F$18)</f>
        <v xml:space="preserve"> </v>
      </c>
      <c r="J17" s="62" t="str">
        <f>IF('Zone 8'!$F$18=""," ",'Zone 8'!$F$18)</f>
        <v xml:space="preserve"> </v>
      </c>
      <c r="K17" s="62" t="str">
        <f>IF('Zone 9'!$F$18=""," ",'Zone 9'!$F$18)</f>
        <v xml:space="preserve"> </v>
      </c>
      <c r="L17" s="62" t="str">
        <f>IF('Zone 10'!$F$18=""," ",'Zone 10'!$F$18)</f>
        <v xml:space="preserve"> </v>
      </c>
      <c r="M17" s="62" t="str">
        <f>IF('Zone 11'!$F$18=""," ",'Zone 11'!$F$18)</f>
        <v xml:space="preserve"> </v>
      </c>
      <c r="N17" s="62" t="str">
        <f>IF('Zone 12'!$F$18=""," ",'Zone 12'!$F$18)</f>
        <v xml:space="preserve"> </v>
      </c>
      <c r="O17" s="62" t="str">
        <f>IF('Zone 13'!$F$18=""," ",'Zone 13'!$F$18)</f>
        <v xml:space="preserve"> </v>
      </c>
      <c r="P17" s="62" t="str">
        <f>IF('Zone 14'!$F$18=""," ",'Zone 14'!$F$18)</f>
        <v xml:space="preserve"> </v>
      </c>
      <c r="Q17" s="62" t="str">
        <f>IF('Zone 15'!$F$18=""," ",'Zone 15'!$F$18)</f>
        <v xml:space="preserve"> </v>
      </c>
      <c r="R17" s="62" t="str">
        <f>IF('Zone 16'!$F$18=""," ",'Zone 16'!$F$18)</f>
        <v xml:space="preserve"> </v>
      </c>
      <c r="S17" s="62" t="str">
        <f>IF('Zone 17'!$F$18=""," ",'Zone 17'!$F$18)</f>
        <v xml:space="preserve"> </v>
      </c>
      <c r="T17" s="62" t="str">
        <f>IF('Zone 18'!$F$18=""," ",'Zone 18'!$F$18)</f>
        <v xml:space="preserve"> </v>
      </c>
      <c r="U17" s="62" t="str">
        <f>IF('Zone 19'!$F$18=""," ",'Zone 19'!$F$18)</f>
        <v xml:space="preserve"> </v>
      </c>
      <c r="V17" s="62" t="str">
        <f>IF('Zone 20'!$F$18=""," ",'Zone 20'!$F$18)</f>
        <v xml:space="preserve"> </v>
      </c>
    </row>
    <row r="18" spans="1:22" ht="14.25" customHeight="1" x14ac:dyDescent="0.2">
      <c r="A18" s="95"/>
      <c r="B18" s="13" t="s">
        <v>185</v>
      </c>
      <c r="C18" s="62" t="str">
        <f>IF('Zone 1'!$F$19=""," ",'Zone 1'!$F$19)</f>
        <v xml:space="preserve"> </v>
      </c>
      <c r="D18" s="62" t="str">
        <f>IF('Zone 2'!$F$19=""," ",'Zone 2'!$F$19)</f>
        <v xml:space="preserve"> </v>
      </c>
      <c r="E18" s="62" t="str">
        <f>IF('Zone 3'!$F$19=""," ",'Zone 3'!$F$19)</f>
        <v xml:space="preserve"> </v>
      </c>
      <c r="F18" s="62" t="str">
        <f>IF('Zone 4'!$F$19=""," ",'Zone 4'!$F$19)</f>
        <v xml:space="preserve"> </v>
      </c>
      <c r="G18" s="62" t="str">
        <f>IF('Zone 5'!$F$19=""," ",'Zone 5'!$F$19)</f>
        <v xml:space="preserve"> </v>
      </c>
      <c r="H18" s="62" t="str">
        <f>IF('Zone 6'!$F$19=""," ",'Zone 6'!$F$19)</f>
        <v xml:space="preserve"> </v>
      </c>
      <c r="I18" s="62" t="str">
        <f>IF('Zone 7'!$F$19=""," ",'Zone 7'!$F$19)</f>
        <v xml:space="preserve"> </v>
      </c>
      <c r="J18" s="62" t="str">
        <f>IF('Zone 8'!$F$19=""," ",'Zone 8'!$F$19)</f>
        <v xml:space="preserve"> </v>
      </c>
      <c r="K18" s="62" t="str">
        <f>IF('Zone 9'!$F$19=""," ",'Zone 9'!$F$19)</f>
        <v xml:space="preserve"> </v>
      </c>
      <c r="L18" s="62" t="str">
        <f>IF('Zone 10'!$F$19=""," ",'Zone 10'!$F$19)</f>
        <v xml:space="preserve"> </v>
      </c>
      <c r="M18" s="62" t="str">
        <f>IF('Zone 11'!$F$19=""," ",'Zone 11'!$F$19)</f>
        <v xml:space="preserve"> </v>
      </c>
      <c r="N18" s="62" t="str">
        <f>IF('Zone 12'!$F$19=""," ",'Zone 12'!$F$19)</f>
        <v xml:space="preserve"> </v>
      </c>
      <c r="O18" s="62" t="str">
        <f>IF('Zone 13'!$F$19=""," ",'Zone 13'!$F$19)</f>
        <v xml:space="preserve"> </v>
      </c>
      <c r="P18" s="62" t="str">
        <f>IF('Zone 14'!$F$19=""," ",'Zone 14'!$F$19)</f>
        <v xml:space="preserve"> </v>
      </c>
      <c r="Q18" s="62" t="str">
        <f>IF('Zone 15'!$F$19=""," ",'Zone 15'!$F$19)</f>
        <v xml:space="preserve"> </v>
      </c>
      <c r="R18" s="62" t="str">
        <f>IF('Zone 16'!$F$19=""," ",'Zone 16'!$F$19)</f>
        <v xml:space="preserve"> </v>
      </c>
      <c r="S18" s="62" t="str">
        <f>IF('Zone 17'!$F$19=""," ",'Zone 17'!$F$19)</f>
        <v xml:space="preserve"> </v>
      </c>
      <c r="T18" s="62" t="str">
        <f>IF('Zone 18'!$F$19=""," ",'Zone 18'!$F$19)</f>
        <v xml:space="preserve"> </v>
      </c>
      <c r="U18" s="62" t="str">
        <f>IF('Zone 19'!$F$19=""," ",'Zone 19'!$F$19)</f>
        <v xml:space="preserve"> </v>
      </c>
      <c r="V18" s="62" t="str">
        <f>IF('Zone 20'!$F$19=""," ",'Zone 20'!$F$19)</f>
        <v xml:space="preserve"> </v>
      </c>
    </row>
    <row r="19" spans="1:22" ht="14.25" customHeight="1" x14ac:dyDescent="0.2">
      <c r="A19" s="92"/>
      <c r="B19" s="13" t="s">
        <v>186</v>
      </c>
      <c r="C19" s="62" t="str">
        <f>IF('Zone 1'!$F$20=""," ",'Zone 1'!$F$20)</f>
        <v xml:space="preserve"> </v>
      </c>
      <c r="D19" s="62" t="str">
        <f>IF('Zone 2'!$F$20=""," ",'Zone 2'!$F$20)</f>
        <v xml:space="preserve"> </v>
      </c>
      <c r="E19" s="62" t="str">
        <f>IF('Zone 3'!$F$20=""," ",'Zone 3'!$F$20)</f>
        <v xml:space="preserve"> </v>
      </c>
      <c r="F19" s="62" t="str">
        <f>IF('Zone 4'!$F$20=""," ",'Zone 4'!$F$20)</f>
        <v xml:space="preserve"> </v>
      </c>
      <c r="G19" s="62" t="str">
        <f>IF('Zone 5'!$F$20=""," ",'Zone 5'!$F$20)</f>
        <v xml:space="preserve"> </v>
      </c>
      <c r="H19" s="62" t="str">
        <f>IF('Zone 6'!$F$20=""," ",'Zone 6'!$F$20)</f>
        <v xml:space="preserve"> </v>
      </c>
      <c r="I19" s="62" t="str">
        <f>IF('Zone 7'!$F$20=""," ",'Zone 7'!$F$20)</f>
        <v xml:space="preserve"> </v>
      </c>
      <c r="J19" s="62" t="str">
        <f>IF('Zone 8'!$F$20=""," ",'Zone 8'!$F$20)</f>
        <v xml:space="preserve"> </v>
      </c>
      <c r="K19" s="62" t="str">
        <f>IF('Zone 9'!$F$20=""," ",'Zone 9'!$F$20)</f>
        <v xml:space="preserve"> </v>
      </c>
      <c r="L19" s="62" t="str">
        <f>IF('Zone 10'!$F$20=""," ",'Zone 10'!$F$20)</f>
        <v xml:space="preserve"> </v>
      </c>
      <c r="M19" s="62" t="str">
        <f>IF('Zone 11'!$F$20=""," ",'Zone 11'!$F$20)</f>
        <v xml:space="preserve"> </v>
      </c>
      <c r="N19" s="62" t="str">
        <f>IF('Zone 12'!$F$20=""," ",'Zone 12'!$F$20)</f>
        <v xml:space="preserve"> </v>
      </c>
      <c r="O19" s="62" t="str">
        <f>IF('Zone 13'!$F$20=""," ",'Zone 13'!$F$20)</f>
        <v xml:space="preserve"> </v>
      </c>
      <c r="P19" s="62" t="str">
        <f>IF('Zone 14'!$F$20=""," ",'Zone 14'!$F$20)</f>
        <v xml:space="preserve"> </v>
      </c>
      <c r="Q19" s="62" t="str">
        <f>IF('Zone 15'!$F$20=""," ",'Zone 15'!$F$20)</f>
        <v xml:space="preserve"> </v>
      </c>
      <c r="R19" s="62" t="str">
        <f>IF('Zone 16'!$F$20=""," ",'Zone 16'!$F$20)</f>
        <v xml:space="preserve"> </v>
      </c>
      <c r="S19" s="62" t="str">
        <f>IF('Zone 17'!$F$20=""," ",'Zone 17'!$F$20)</f>
        <v xml:space="preserve"> </v>
      </c>
      <c r="T19" s="62" t="str">
        <f>IF('Zone 18'!$F$20=""," ",'Zone 18'!$F$20)</f>
        <v xml:space="preserve"> </v>
      </c>
      <c r="U19" s="62" t="str">
        <f>IF('Zone 19'!$F$20=""," ",'Zone 19'!$F$20)</f>
        <v xml:space="preserve"> </v>
      </c>
      <c r="V19" s="62" t="str">
        <f>IF('Zone 20'!$F$20=""," ",'Zone 20'!$F$20)</f>
        <v xml:space="preserve"> </v>
      </c>
    </row>
    <row r="20" spans="1:22" ht="14.25" customHeight="1" x14ac:dyDescent="0.2">
      <c r="A20" s="93" t="s">
        <v>187</v>
      </c>
      <c r="B20" s="94"/>
      <c r="C20" s="67"/>
      <c r="D20" s="68"/>
      <c r="E20" s="68"/>
      <c r="F20" s="68"/>
      <c r="G20" s="69"/>
      <c r="H20" s="69"/>
      <c r="I20" s="69"/>
      <c r="J20" s="69"/>
      <c r="K20" s="70"/>
      <c r="L20" s="70"/>
      <c r="M20" s="71"/>
      <c r="N20" s="72"/>
      <c r="O20" s="72"/>
      <c r="P20" s="72"/>
      <c r="Q20" s="72"/>
      <c r="R20" s="72"/>
      <c r="S20" s="72"/>
      <c r="T20" s="72"/>
      <c r="U20" s="72"/>
      <c r="V20" s="73"/>
    </row>
    <row r="21" spans="1:22" ht="14.25" customHeight="1" x14ac:dyDescent="0.2">
      <c r="A21" s="91"/>
      <c r="B21" s="13" t="s">
        <v>188</v>
      </c>
      <c r="C21" s="62" t="str">
        <f>IF('Zone 1'!$F$22=""," ",'Zone 1'!$F$22)</f>
        <v xml:space="preserve"> </v>
      </c>
      <c r="D21" s="62" t="str">
        <f>IF('Zone 2'!$F$22=""," ",'Zone 2'!$F$22)</f>
        <v xml:space="preserve"> </v>
      </c>
      <c r="E21" s="62" t="str">
        <f>IF('Zone 3'!$F$22=""," ",'Zone 3'!$F$22)</f>
        <v xml:space="preserve"> </v>
      </c>
      <c r="F21" s="62" t="str">
        <f>IF('Zone 4'!$F$22=""," ",'Zone 4'!$F$22)</f>
        <v xml:space="preserve"> </v>
      </c>
      <c r="G21" s="62" t="str">
        <f>IF('Zone 5'!$F$22=""," ",'Zone 5'!$F$22)</f>
        <v xml:space="preserve"> </v>
      </c>
      <c r="H21" s="62" t="str">
        <f>IF('Zone 6'!$F$22=""," ",'Zone 6'!$F$22)</f>
        <v xml:space="preserve"> </v>
      </c>
      <c r="I21" s="62" t="str">
        <f>IF('Zone 7'!$F$22=""," ",'Zone 7'!$F$22)</f>
        <v xml:space="preserve"> </v>
      </c>
      <c r="J21" s="62" t="str">
        <f>IF('Zone 8'!$F$22=""," ",'Zone 8'!$F$22)</f>
        <v xml:space="preserve"> </v>
      </c>
      <c r="K21" s="62" t="str">
        <f>IF('Zone 9'!$F$22=""," ",'Zone 9'!$F$22)</f>
        <v xml:space="preserve"> </v>
      </c>
      <c r="L21" s="62" t="str">
        <f>IF('Zone 10'!$F$22=""," ",'Zone 10'!$F$22)</f>
        <v xml:space="preserve"> </v>
      </c>
      <c r="M21" s="62" t="str">
        <f>IF('Zone 11'!$F$22=""," ",'Zone 11'!$F$22)</f>
        <v xml:space="preserve"> </v>
      </c>
      <c r="N21" s="62" t="str">
        <f>IF('Zone 12'!$F$22=""," ",'Zone 12'!$F$22)</f>
        <v xml:space="preserve"> </v>
      </c>
      <c r="O21" s="62" t="str">
        <f>IF('Zone 13'!$F$22=""," ",'Zone 13'!$F$22)</f>
        <v xml:space="preserve"> </v>
      </c>
      <c r="P21" s="62" t="str">
        <f>IF('Zone 14'!$F$22=""," ",'Zone 14'!$F$22)</f>
        <v xml:space="preserve"> </v>
      </c>
      <c r="Q21" s="62" t="str">
        <f>IF('Zone 15'!$F$22=""," ",'Zone 15'!$F$22)</f>
        <v xml:space="preserve"> </v>
      </c>
      <c r="R21" s="62" t="str">
        <f>IF('Zone 16'!$F$22=""," ",'Zone 16'!$F$22)</f>
        <v xml:space="preserve"> </v>
      </c>
      <c r="S21" s="62" t="str">
        <f>IF('Zone 17'!$F$22=""," ",'Zone 17'!$F$22)</f>
        <v xml:space="preserve"> </v>
      </c>
      <c r="T21" s="62" t="str">
        <f>IF('Zone 18'!$F$22=""," ",'Zone 18'!$F$22)</f>
        <v xml:space="preserve"> </v>
      </c>
      <c r="U21" s="62" t="str">
        <f>IF('Zone 19'!$F$22=""," ",'Zone 19'!$F$22)</f>
        <v xml:space="preserve"> </v>
      </c>
      <c r="V21" s="62" t="str">
        <f>IF('Zone 20'!$F$22=""," ",'Zone 20'!$F$22)</f>
        <v xml:space="preserve"> </v>
      </c>
    </row>
    <row r="22" spans="1:22" ht="14.25" customHeight="1" x14ac:dyDescent="0.2">
      <c r="A22" s="92"/>
      <c r="B22" s="13" t="s">
        <v>189</v>
      </c>
      <c r="C22" s="62" t="str">
        <f>IF('Zone 1'!$F$23=""," ",'Zone 1'!$F$23)</f>
        <v xml:space="preserve"> </v>
      </c>
      <c r="D22" s="62" t="str">
        <f>IF('Zone 2'!$F$23=""," ",'Zone 2'!$F$23)</f>
        <v xml:space="preserve"> </v>
      </c>
      <c r="E22" s="62" t="str">
        <f>IF('Zone 3'!$F$23=""," ",'Zone 3'!$F$23)</f>
        <v xml:space="preserve"> </v>
      </c>
      <c r="F22" s="62" t="str">
        <f>IF('Zone 4'!$F$23=""," ",'Zone 4'!$F$23)</f>
        <v xml:space="preserve"> </v>
      </c>
      <c r="G22" s="62" t="str">
        <f>IF('Zone 5'!$F$23=""," ",'Zone 5'!$F$23)</f>
        <v xml:space="preserve"> </v>
      </c>
      <c r="H22" s="62" t="str">
        <f>IF('Zone 6'!$F$23=""," ",'Zone 6'!$F$23)</f>
        <v xml:space="preserve"> </v>
      </c>
      <c r="I22" s="62" t="str">
        <f>IF('Zone 7'!$F$23=""," ",'Zone 7'!$F$23)</f>
        <v xml:space="preserve"> </v>
      </c>
      <c r="J22" s="62" t="str">
        <f>IF('Zone 8'!$F$23=""," ",'Zone 8'!$F$23)</f>
        <v xml:space="preserve"> </v>
      </c>
      <c r="K22" s="62" t="str">
        <f>IF('Zone 9'!$F$23=""," ",'Zone 9'!$F$23)</f>
        <v xml:space="preserve"> </v>
      </c>
      <c r="L22" s="62" t="str">
        <f>IF('Zone 10'!$F$23=""," ",'Zone 10'!$F$23)</f>
        <v xml:space="preserve"> </v>
      </c>
      <c r="M22" s="62" t="str">
        <f>IF('Zone 11'!$F$23=""," ",'Zone 11'!$F$23)</f>
        <v xml:space="preserve"> </v>
      </c>
      <c r="N22" s="62" t="str">
        <f>IF('Zone 12'!$F$23=""," ",'Zone 12'!$F$23)</f>
        <v xml:space="preserve"> </v>
      </c>
      <c r="O22" s="62" t="str">
        <f>IF('Zone 13'!$F$23=""," ",'Zone 13'!$F$23)</f>
        <v xml:space="preserve"> </v>
      </c>
      <c r="P22" s="62" t="str">
        <f>IF('Zone 14'!$F$23=""," ",'Zone 14'!$F$23)</f>
        <v xml:space="preserve"> </v>
      </c>
      <c r="Q22" s="62" t="str">
        <f>IF('Zone 15'!$F$23=""," ",'Zone 15'!$F$23)</f>
        <v xml:space="preserve"> </v>
      </c>
      <c r="R22" s="62" t="str">
        <f>IF('Zone 16'!$F$23=""," ",'Zone 16'!$F$23)</f>
        <v xml:space="preserve"> </v>
      </c>
      <c r="S22" s="62" t="str">
        <f>IF('Zone 17'!$F$23=""," ",'Zone 17'!$F$23)</f>
        <v xml:space="preserve"> </v>
      </c>
      <c r="T22" s="62" t="str">
        <f>IF('Zone 18'!$F$23=""," ",'Zone 18'!$F$23)</f>
        <v xml:space="preserve"> </v>
      </c>
      <c r="U22" s="62" t="str">
        <f>IF('Zone 19'!$F$23=""," ",'Zone 19'!$F$23)</f>
        <v xml:space="preserve"> </v>
      </c>
      <c r="V22" s="62" t="str">
        <f>IF('Zone 20'!$F$23=""," ",'Zone 20'!$F$23)</f>
        <v xml:space="preserve"> </v>
      </c>
    </row>
    <row r="23" spans="1:22" ht="14.25" customHeight="1" x14ac:dyDescent="0.2">
      <c r="A23" s="93" t="s">
        <v>197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94"/>
    </row>
    <row r="24" spans="1:22" ht="14.25" customHeight="1" x14ac:dyDescent="0.2">
      <c r="A24" s="91"/>
      <c r="B24" s="13" t="s">
        <v>171</v>
      </c>
      <c r="C24" s="62" t="str">
        <f>IF('Zone 1'!$F$25=""," ",'Zone 1'!$F$25)</f>
        <v xml:space="preserve"> </v>
      </c>
      <c r="D24" s="62" t="str">
        <f>IF('Zone 2'!$F$25=""," ",'Zone 2'!$F$25)</f>
        <v xml:space="preserve"> </v>
      </c>
      <c r="E24" s="62" t="str">
        <f>IF('Zone 3'!$F$25=""," ",'Zone 3'!$F$25)</f>
        <v xml:space="preserve"> </v>
      </c>
      <c r="F24" s="62" t="str">
        <f>IF('Zone 4'!$F$25=""," ",'Zone 4'!$F$25)</f>
        <v xml:space="preserve"> </v>
      </c>
      <c r="G24" s="62" t="str">
        <f>IF('Zone 5'!$F$25=""," ",'Zone 5'!$F$25)</f>
        <v xml:space="preserve"> </v>
      </c>
      <c r="H24" s="62" t="str">
        <f>IF('Zone 6'!$F$25=""," ",'Zone 6'!$F$25)</f>
        <v xml:space="preserve"> </v>
      </c>
      <c r="I24" s="62" t="str">
        <f>IF('Zone 7'!$F$25=""," ",'Zone 7'!$F$25)</f>
        <v xml:space="preserve"> </v>
      </c>
      <c r="J24" s="62" t="str">
        <f>IF('Zone 8'!$F$25=""," ",'Zone 8'!$F$25)</f>
        <v xml:space="preserve"> </v>
      </c>
      <c r="K24" s="62" t="str">
        <f>IF('Zone 9'!$F$25=""," ",'Zone 9'!$F$25)</f>
        <v xml:space="preserve"> </v>
      </c>
      <c r="L24" s="62" t="str">
        <f>IF('Zone 10'!$F$25=""," ",'Zone 10'!$F$25)</f>
        <v xml:space="preserve"> </v>
      </c>
      <c r="M24" s="62" t="str">
        <f>IF('Zone 11'!$F$25=""," ",'Zone 11'!$F$25)</f>
        <v xml:space="preserve"> </v>
      </c>
      <c r="N24" s="62" t="str">
        <f>IF('Zone 12'!$F$25=""," ",'Zone 12'!$F$25)</f>
        <v xml:space="preserve"> </v>
      </c>
      <c r="O24" s="62" t="str">
        <f>IF('Zone 13'!$F$25=""," ",'Zone 13'!$F$25)</f>
        <v xml:space="preserve"> </v>
      </c>
      <c r="P24" s="62" t="str">
        <f>IF('Zone 14'!$F$25=""," ",'Zone 14'!$F$25)</f>
        <v xml:space="preserve"> </v>
      </c>
      <c r="Q24" s="62" t="str">
        <f>IF('Zone 15'!$F$25=""," ",'Zone 15'!$F$25)</f>
        <v xml:space="preserve"> </v>
      </c>
      <c r="R24" s="62" t="str">
        <f>IF('Zone 16'!$F$25=""," ",'Zone 16'!$F$25)</f>
        <v xml:space="preserve"> </v>
      </c>
      <c r="S24" s="62" t="str">
        <f>IF('Zone 17'!$F$25=""," ",'Zone 17'!$F$25)</f>
        <v xml:space="preserve"> </v>
      </c>
      <c r="T24" s="62" t="str">
        <f>IF('Zone 18'!$F$25=""," ",'Zone 18'!$F$25)</f>
        <v xml:space="preserve"> </v>
      </c>
      <c r="U24" s="62" t="str">
        <f>IF('Zone 19'!$F$25=""," ",'Zone 19'!$F$25)</f>
        <v xml:space="preserve"> </v>
      </c>
      <c r="V24" s="62" t="str">
        <f>IF('Zone 20'!$F$25=""," ",'Zone 20'!$F$25)</f>
        <v xml:space="preserve"> </v>
      </c>
    </row>
    <row r="25" spans="1:22" ht="14.25" customHeight="1" x14ac:dyDescent="0.2">
      <c r="A25" s="92"/>
      <c r="B25" s="13" t="s">
        <v>172</v>
      </c>
      <c r="C25" s="62" t="str">
        <f>IF('Zone 1'!$F$26=""," ",'Zone 1'!$F$26)</f>
        <v xml:space="preserve"> </v>
      </c>
      <c r="D25" s="62" t="str">
        <f>IF('Zone 2'!$F$26=""," ",'Zone 2'!$F$26)</f>
        <v xml:space="preserve"> </v>
      </c>
      <c r="E25" s="62" t="str">
        <f>IF('Zone 3'!$F$26=""," ",'Zone 3'!$F$26)</f>
        <v xml:space="preserve"> </v>
      </c>
      <c r="F25" s="62" t="str">
        <f>IF('Zone 4'!$F$26=""," ",'Zone 4'!$F$26)</f>
        <v xml:space="preserve"> </v>
      </c>
      <c r="G25" s="62" t="str">
        <f>IF('Zone 5'!$F$26=""," ",'Zone 5'!$F$26)</f>
        <v xml:space="preserve"> </v>
      </c>
      <c r="H25" s="62" t="str">
        <f>IF('Zone 6'!$F$26=""," ",'Zone 6'!$F$26)</f>
        <v xml:space="preserve"> </v>
      </c>
      <c r="I25" s="62" t="str">
        <f>IF('Zone 7'!$F$26=""," ",'Zone 7'!$F$26)</f>
        <v xml:space="preserve"> </v>
      </c>
      <c r="J25" s="62" t="str">
        <f>IF('Zone 8'!$F$26=""," ",'Zone 8'!$F$26)</f>
        <v xml:space="preserve"> </v>
      </c>
      <c r="K25" s="62" t="str">
        <f>IF('Zone 9'!$F$26=""," ",'Zone 9'!$F$26)</f>
        <v xml:space="preserve"> </v>
      </c>
      <c r="L25" s="62" t="str">
        <f>IF('Zone 10'!$F$26=""," ",'Zone 10'!$F$26)</f>
        <v xml:space="preserve"> </v>
      </c>
      <c r="M25" s="62" t="str">
        <f>IF('Zone 11'!$F$26=""," ",'Zone 11'!$F$26)</f>
        <v xml:space="preserve"> </v>
      </c>
      <c r="N25" s="62" t="str">
        <f>IF('Zone 12'!$F$26=""," ",'Zone 12'!$F$26)</f>
        <v xml:space="preserve"> </v>
      </c>
      <c r="O25" s="62" t="str">
        <f>IF('Zone 13'!$F$26=""," ",'Zone 13'!$F$26)</f>
        <v xml:space="preserve"> </v>
      </c>
      <c r="P25" s="62" t="str">
        <f>IF('Zone 14'!$F$26=""," ",'Zone 14'!$F$26)</f>
        <v xml:space="preserve"> </v>
      </c>
      <c r="Q25" s="62" t="str">
        <f>IF('Zone 15'!$F$26=""," ",'Zone 15'!$F$26)</f>
        <v xml:space="preserve"> </v>
      </c>
      <c r="R25" s="62" t="str">
        <f>IF('Zone 16'!$F$26=""," ",'Zone 16'!$F$26)</f>
        <v xml:space="preserve"> </v>
      </c>
      <c r="S25" s="62" t="str">
        <f>IF('Zone 17'!$F$26=""," ",'Zone 17'!$F$26)</f>
        <v xml:space="preserve"> </v>
      </c>
      <c r="T25" s="62" t="str">
        <f>IF('Zone 18'!$F$26=""," ",'Zone 18'!$F$26)</f>
        <v xml:space="preserve"> </v>
      </c>
      <c r="U25" s="62" t="str">
        <f>IF('Zone 19'!$F$26=""," ",'Zone 19'!$F$26)</f>
        <v xml:space="preserve"> </v>
      </c>
      <c r="V25" s="62" t="str">
        <f>IF('Zone 20'!$F$26=""," ",'Zone 20'!$F$26)</f>
        <v xml:space="preserve"> </v>
      </c>
    </row>
    <row r="26" spans="1:22" ht="17.25" customHeight="1" x14ac:dyDescent="0.2"/>
    <row r="27" spans="1:22" ht="17.25" customHeight="1" x14ac:dyDescent="0.2"/>
  </sheetData>
  <sheetProtection algorithmName="SHA-512" hashValue="j9CSgRwMKeH2DK/gtZkdgNBnp8KEkhE42KuRULBGOHreo6HSAazSrK20Dy5OK9nr/3d6lZxtdJVP57FF/itDkQ==" saltValue="tXcXP4Ok2uZVXN5vqQ5xwg==" spinCount="100000" sheet="1" objects="1" scenarios="1"/>
  <mergeCells count="12">
    <mergeCell ref="A3:B3"/>
    <mergeCell ref="A2:B2"/>
    <mergeCell ref="A5:A7"/>
    <mergeCell ref="A21:A22"/>
    <mergeCell ref="A23:V23"/>
    <mergeCell ref="A24:A25"/>
    <mergeCell ref="A8:B8"/>
    <mergeCell ref="A9:A12"/>
    <mergeCell ref="A13:B13"/>
    <mergeCell ref="A14:B14"/>
    <mergeCell ref="A15:A19"/>
    <mergeCell ref="A20:B20"/>
  </mergeCells>
  <pageMargins left="0.9055118110236221" right="0.47244094488188981" top="1.3779527559055118" bottom="0.78740157480314965" header="0.31496062992125984" footer="0.31496062992125984"/>
  <pageSetup paperSize="9" orientation="landscape" verticalDpi="1200" r:id="rId1"/>
  <headerFooter>
    <oddHeader xml:space="preserve">&amp;L&amp;G&amp;R&amp;"-,Fett"&amp;12Nachweisformular für Luftdichtheitsmessungen
Version MZ 2024.4.1
</oddHeader>
    <oddFooter>&amp;R Seite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85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01" t="s">
        <v>206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76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A49" s="75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A50" s="75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I/heGFyQ5RZC2yQ4CijDLdrCOchIkP9Uv6/Ou7CFXlRx/SZEyKKM2kqNDQPn2JQi54ZEra0gi5VNIfxxLSDapQ==" saltValue="IhAt4cK9IvK5PVj8brBu+A==" spinCount="100000" sheet="1" objects="1" scenarios="1"/>
  <mergeCells count="120">
    <mergeCell ref="G5:T5"/>
    <mergeCell ref="G6:T6"/>
    <mergeCell ref="G7:T7"/>
    <mergeCell ref="G9:T9"/>
    <mergeCell ref="G10:T10"/>
    <mergeCell ref="G11:T11"/>
    <mergeCell ref="G12:T12"/>
    <mergeCell ref="G25:T25"/>
    <mergeCell ref="G26:T26"/>
    <mergeCell ref="G14:T14"/>
    <mergeCell ref="A29:E29"/>
    <mergeCell ref="F29:J29"/>
    <mergeCell ref="A30:E30"/>
    <mergeCell ref="F30:G30"/>
    <mergeCell ref="P30:Q30"/>
    <mergeCell ref="A31:E31"/>
    <mergeCell ref="F31:G31"/>
    <mergeCell ref="P31:Q31"/>
    <mergeCell ref="G15:T15"/>
    <mergeCell ref="G17:T17"/>
    <mergeCell ref="G18:T18"/>
    <mergeCell ref="G19:T19"/>
    <mergeCell ref="G20:T20"/>
    <mergeCell ref="G23:T23"/>
    <mergeCell ref="G16:T16"/>
    <mergeCell ref="G22:T22"/>
    <mergeCell ref="P36:T36"/>
    <mergeCell ref="A37:E37"/>
    <mergeCell ref="F37:G37"/>
    <mergeCell ref="K37:L37"/>
    <mergeCell ref="A34:E34"/>
    <mergeCell ref="F34:G34"/>
    <mergeCell ref="K32:O32"/>
    <mergeCell ref="P32:Q32"/>
    <mergeCell ref="K33:O33"/>
    <mergeCell ref="P33:Q33"/>
    <mergeCell ref="F32:G32"/>
    <mergeCell ref="F33:G33"/>
    <mergeCell ref="K34:O34"/>
    <mergeCell ref="P34:Q34"/>
    <mergeCell ref="A38:E38"/>
    <mergeCell ref="F38:G38"/>
    <mergeCell ref="K38:L38"/>
    <mergeCell ref="A39:E39"/>
    <mergeCell ref="F39:G39"/>
    <mergeCell ref="K39:L39"/>
    <mergeCell ref="A36:E36"/>
    <mergeCell ref="F36:J36"/>
    <mergeCell ref="K36:O36"/>
    <mergeCell ref="F1:T1"/>
    <mergeCell ref="A55:J55"/>
    <mergeCell ref="K55:T55"/>
    <mergeCell ref="A56:E56"/>
    <mergeCell ref="F56:J56"/>
    <mergeCell ref="K56:O56"/>
    <mergeCell ref="P56:T56"/>
    <mergeCell ref="P43:Q43"/>
    <mergeCell ref="A44:E44"/>
    <mergeCell ref="F44:G44"/>
    <mergeCell ref="K44:L44"/>
    <mergeCell ref="A45:E45"/>
    <mergeCell ref="A42:E42"/>
    <mergeCell ref="F42:G42"/>
    <mergeCell ref="K42:L42"/>
    <mergeCell ref="A43:E43"/>
    <mergeCell ref="F43:G43"/>
    <mergeCell ref="K43:L43"/>
    <mergeCell ref="A40:E40"/>
    <mergeCell ref="F40:G40"/>
    <mergeCell ref="K40:L40"/>
    <mergeCell ref="A41:E41"/>
    <mergeCell ref="F41:G41"/>
    <mergeCell ref="K41:L41"/>
    <mergeCell ref="P62:T62"/>
    <mergeCell ref="F63:J63"/>
    <mergeCell ref="A67:E67"/>
    <mergeCell ref="P63:T63"/>
    <mergeCell ref="P64:T64"/>
    <mergeCell ref="P65:T65"/>
    <mergeCell ref="P66:T66"/>
    <mergeCell ref="F67:J67"/>
    <mergeCell ref="P67:T67"/>
    <mergeCell ref="K63:O63"/>
    <mergeCell ref="K64:O64"/>
    <mergeCell ref="K65:O65"/>
    <mergeCell ref="K66:O66"/>
    <mergeCell ref="F66:J66"/>
    <mergeCell ref="A63:E63"/>
    <mergeCell ref="A64:E64"/>
    <mergeCell ref="A65:E65"/>
    <mergeCell ref="A66:E66"/>
    <mergeCell ref="F64:J64"/>
    <mergeCell ref="F65:J65"/>
    <mergeCell ref="K62:O62"/>
    <mergeCell ref="F62:J62"/>
    <mergeCell ref="A62:E62"/>
    <mergeCell ref="F47:T47"/>
    <mergeCell ref="F48:T48"/>
    <mergeCell ref="A32:E32"/>
    <mergeCell ref="A33:E33"/>
    <mergeCell ref="P57:T57"/>
    <mergeCell ref="P58:T58"/>
    <mergeCell ref="P59:T59"/>
    <mergeCell ref="P60:T60"/>
    <mergeCell ref="P61:T61"/>
    <mergeCell ref="K57:O57"/>
    <mergeCell ref="K58:O58"/>
    <mergeCell ref="K59:O59"/>
    <mergeCell ref="K60:O60"/>
    <mergeCell ref="K61:O61"/>
    <mergeCell ref="F57:J57"/>
    <mergeCell ref="F58:J58"/>
    <mergeCell ref="F59:J59"/>
    <mergeCell ref="F60:J60"/>
    <mergeCell ref="F61:J61"/>
    <mergeCell ref="A57:E57"/>
    <mergeCell ref="A58:E58"/>
    <mergeCell ref="A59:E59"/>
    <mergeCell ref="A60:E60"/>
    <mergeCell ref="A61:E6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105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/fLYAMFDzwcXfYJ78OZG1T78oGYrjYLsop36uQiCHCvDwEj6tYIunYOGd6ULFEACD+YSLy7mVIc+TBQ+OBz4xQ==" saltValue="RK5sIVEmT7q2qKA+FTJ37A==" spinCount="100000" sheet="1" objects="1" scenarios="1"/>
  <mergeCells count="120">
    <mergeCell ref="G20:T20"/>
    <mergeCell ref="G14:T14"/>
    <mergeCell ref="G16:T16"/>
    <mergeCell ref="G22:T22"/>
    <mergeCell ref="G11:T11"/>
    <mergeCell ref="G9:T9"/>
    <mergeCell ref="G5:T5"/>
    <mergeCell ref="G6:T6"/>
    <mergeCell ref="G7:T7"/>
    <mergeCell ref="G10:T10"/>
    <mergeCell ref="G12:T12"/>
    <mergeCell ref="F1:T1"/>
    <mergeCell ref="G15:T15"/>
    <mergeCell ref="P36:T36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F30:G30"/>
    <mergeCell ref="P30:Q30"/>
    <mergeCell ref="G25:T25"/>
    <mergeCell ref="G26:T26"/>
    <mergeCell ref="G17:T17"/>
    <mergeCell ref="F32:G32"/>
    <mergeCell ref="F33:G33"/>
    <mergeCell ref="A32:E32"/>
    <mergeCell ref="G18:T18"/>
    <mergeCell ref="G19:T19"/>
    <mergeCell ref="A37:E37"/>
    <mergeCell ref="F37:G37"/>
    <mergeCell ref="K37:L37"/>
    <mergeCell ref="A38:E38"/>
    <mergeCell ref="F38:G38"/>
    <mergeCell ref="K38:L38"/>
    <mergeCell ref="K33:O33"/>
    <mergeCell ref="P33:Q33"/>
    <mergeCell ref="A36:E36"/>
    <mergeCell ref="F36:J36"/>
    <mergeCell ref="K36:O36"/>
    <mergeCell ref="A33:E33"/>
    <mergeCell ref="K34:O34"/>
    <mergeCell ref="P34:Q3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45:E45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104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eOtsaQNqJ9lJDp/eelipO27JWFnU2ViVcpVk4iRI+BPBU3UVgzGJMyXIfPPwMtFqpMIhUzEGZn/2aVz7Z1bbgA==" saltValue="nGXTyTbWUdZtrV7smwimHA==" spinCount="100000" sheet="1" objects="1" scenarios="1"/>
  <mergeCells count="120">
    <mergeCell ref="G20:T20"/>
    <mergeCell ref="G14:T14"/>
    <mergeCell ref="G16:T16"/>
    <mergeCell ref="G22:T22"/>
    <mergeCell ref="G11:T11"/>
    <mergeCell ref="G9:T9"/>
    <mergeCell ref="G5:T5"/>
    <mergeCell ref="G6:T6"/>
    <mergeCell ref="G7:T7"/>
    <mergeCell ref="G10:T10"/>
    <mergeCell ref="G12:T12"/>
    <mergeCell ref="F1:T1"/>
    <mergeCell ref="G15:T15"/>
    <mergeCell ref="P36:T36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F30:G30"/>
    <mergeCell ref="P30:Q30"/>
    <mergeCell ref="G25:T25"/>
    <mergeCell ref="G26:T26"/>
    <mergeCell ref="G17:T17"/>
    <mergeCell ref="F32:G32"/>
    <mergeCell ref="F33:G33"/>
    <mergeCell ref="A32:E32"/>
    <mergeCell ref="G18:T18"/>
    <mergeCell ref="G19:T19"/>
    <mergeCell ref="A37:E37"/>
    <mergeCell ref="F37:G37"/>
    <mergeCell ref="K37:L37"/>
    <mergeCell ref="A38:E38"/>
    <mergeCell ref="F38:G38"/>
    <mergeCell ref="K38:L38"/>
    <mergeCell ref="K33:O33"/>
    <mergeCell ref="P33:Q33"/>
    <mergeCell ref="A36:E36"/>
    <mergeCell ref="F36:J36"/>
    <mergeCell ref="K36:O36"/>
    <mergeCell ref="A33:E33"/>
    <mergeCell ref="K34:O34"/>
    <mergeCell ref="P34:Q3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45:E45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103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cKodQO86LkF2Egz+XlL11i0dZSV+c40SoO52AOE418y/d5eApfcgVYiPRqEI04lDoJcjYGI1SJImx8I35Qi/dQ==" saltValue="jtZ1/hxx4/gJ/RaVnlWfUQ==" spinCount="100000" sheet="1" objects="1" scenarios="1"/>
  <mergeCells count="120">
    <mergeCell ref="G20:T20"/>
    <mergeCell ref="G14:T14"/>
    <mergeCell ref="G16:T16"/>
    <mergeCell ref="G22:T22"/>
    <mergeCell ref="G11:T11"/>
    <mergeCell ref="G9:T9"/>
    <mergeCell ref="G5:T5"/>
    <mergeCell ref="G6:T6"/>
    <mergeCell ref="G7:T7"/>
    <mergeCell ref="G10:T10"/>
    <mergeCell ref="G12:T12"/>
    <mergeCell ref="F1:T1"/>
    <mergeCell ref="G15:T15"/>
    <mergeCell ref="P36:T36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F30:G30"/>
    <mergeCell ref="P30:Q30"/>
    <mergeCell ref="G25:T25"/>
    <mergeCell ref="G26:T26"/>
    <mergeCell ref="G17:T17"/>
    <mergeCell ref="F32:G32"/>
    <mergeCell ref="F33:G33"/>
    <mergeCell ref="A32:E32"/>
    <mergeCell ref="G18:T18"/>
    <mergeCell ref="G19:T19"/>
    <mergeCell ref="A37:E37"/>
    <mergeCell ref="F37:G37"/>
    <mergeCell ref="K37:L37"/>
    <mergeCell ref="A38:E38"/>
    <mergeCell ref="F38:G38"/>
    <mergeCell ref="K38:L38"/>
    <mergeCell ref="K33:O33"/>
    <mergeCell ref="P33:Q33"/>
    <mergeCell ref="A36:E36"/>
    <mergeCell ref="F36:J36"/>
    <mergeCell ref="K36:O36"/>
    <mergeCell ref="A33:E33"/>
    <mergeCell ref="K34:O34"/>
    <mergeCell ref="P34:Q3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45:E45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102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5" spans="1:20" x14ac:dyDescent="0.2">
      <c r="F35" s="1" t="s">
        <v>209</v>
      </c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H9j5UdzM/XoP830z9u3wafpQzjk2LMtLuxKQk8EjUvaA+eQQKiJtyNrUg0XTWEqSnsr100JGJWrnveUMbzxzMQ==" saltValue="kAng86Nl+7+i99CJwGSkGQ==" spinCount="100000" sheet="1" objects="1" scenarios="1"/>
  <mergeCells count="120">
    <mergeCell ref="G20:T20"/>
    <mergeCell ref="G14:T14"/>
    <mergeCell ref="G16:T16"/>
    <mergeCell ref="G22:T22"/>
    <mergeCell ref="G11:T11"/>
    <mergeCell ref="G9:T9"/>
    <mergeCell ref="G5:T5"/>
    <mergeCell ref="G6:T6"/>
    <mergeCell ref="G7:T7"/>
    <mergeCell ref="G10:T10"/>
    <mergeCell ref="G12:T12"/>
    <mergeCell ref="F1:T1"/>
    <mergeCell ref="G15:T15"/>
    <mergeCell ref="P36:T36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F30:G30"/>
    <mergeCell ref="P30:Q30"/>
    <mergeCell ref="G25:T25"/>
    <mergeCell ref="G26:T26"/>
    <mergeCell ref="G17:T17"/>
    <mergeCell ref="F32:G32"/>
    <mergeCell ref="F33:G33"/>
    <mergeCell ref="A32:E32"/>
    <mergeCell ref="G18:T18"/>
    <mergeCell ref="G19:T19"/>
    <mergeCell ref="A37:E37"/>
    <mergeCell ref="F37:G37"/>
    <mergeCell ref="K37:L37"/>
    <mergeCell ref="A38:E38"/>
    <mergeCell ref="F38:G38"/>
    <mergeCell ref="K38:L38"/>
    <mergeCell ref="K33:O33"/>
    <mergeCell ref="P33:Q33"/>
    <mergeCell ref="A36:E36"/>
    <mergeCell ref="F36:J36"/>
    <mergeCell ref="K36:O36"/>
    <mergeCell ref="A33:E33"/>
    <mergeCell ref="K34:O34"/>
    <mergeCell ref="P34:Q3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45:E45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V68"/>
  <sheetViews>
    <sheetView view="pageLayout" zoomScaleNormal="100" workbookViewId="0">
      <selection activeCell="G16" sqref="G16:T16"/>
    </sheetView>
  </sheetViews>
  <sheetFormatPr baseColWidth="10" defaultColWidth="11.42578125" defaultRowHeight="14.25" x14ac:dyDescent="0.2"/>
  <cols>
    <col min="1" max="4" width="4.28515625" style="1" customWidth="1"/>
    <col min="5" max="5" width="4.7109375" style="1" customWidth="1"/>
    <col min="6" max="20" width="4.28515625" style="1" customWidth="1"/>
    <col min="21" max="22" width="0" style="1" hidden="1" customWidth="1"/>
    <col min="23" max="16384" width="11.42578125" style="1"/>
  </cols>
  <sheetData>
    <row r="1" spans="1:20" x14ac:dyDescent="0.2">
      <c r="A1" s="1" t="s">
        <v>101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7.5" customHeight="1" x14ac:dyDescent="0.2"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.75" x14ac:dyDescent="0.25">
      <c r="A3" s="5" t="s">
        <v>18</v>
      </c>
    </row>
    <row r="4" spans="1:20" ht="7.5" customHeight="1" x14ac:dyDescent="0.2"/>
    <row r="5" spans="1:20" x14ac:dyDescent="0.2">
      <c r="A5" s="1" t="s">
        <v>22</v>
      </c>
      <c r="F5" s="55"/>
      <c r="G5" s="84" t="s">
        <v>49</v>
      </c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x14ac:dyDescent="0.2">
      <c r="F6" s="55"/>
      <c r="G6" s="84" t="s">
        <v>50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x14ac:dyDescent="0.2">
      <c r="F7" s="55"/>
      <c r="G7" s="84" t="s">
        <v>51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ht="7.5" customHeight="1" x14ac:dyDescent="0.2">
      <c r="F8" s="38"/>
    </row>
    <row r="9" spans="1:20" x14ac:dyDescent="0.2">
      <c r="A9" s="1" t="s">
        <v>21</v>
      </c>
      <c r="F9" s="55"/>
      <c r="G9" s="84" t="s">
        <v>52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x14ac:dyDescent="0.2">
      <c r="A10" s="1" t="s">
        <v>19</v>
      </c>
      <c r="F10" s="55"/>
      <c r="G10" s="84" t="s">
        <v>53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0" x14ac:dyDescent="0.2">
      <c r="F11" s="55"/>
      <c r="G11" s="84" t="s">
        <v>54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x14ac:dyDescent="0.2">
      <c r="F12" s="55"/>
      <c r="G12" s="84" t="s">
        <v>76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ht="7.5" customHeight="1" x14ac:dyDescent="0.2">
      <c r="F13" s="38"/>
    </row>
    <row r="14" spans="1:20" x14ac:dyDescent="0.2">
      <c r="A14" s="1" t="s">
        <v>20</v>
      </c>
      <c r="F14" s="55"/>
      <c r="G14" s="84" t="s">
        <v>191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ht="7.5" customHeight="1" x14ac:dyDescent="0.2">
      <c r="F15" s="38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x14ac:dyDescent="0.2">
      <c r="A16" s="1" t="s">
        <v>181</v>
      </c>
      <c r="F16" s="55"/>
      <c r="G16" s="84" t="s">
        <v>182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2" x14ac:dyDescent="0.2">
      <c r="F17" s="55"/>
      <c r="G17" s="84" t="s">
        <v>183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</row>
    <row r="18" spans="1:22" x14ac:dyDescent="0.2">
      <c r="F18" s="55"/>
      <c r="G18" s="84" t="s">
        <v>184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2" x14ac:dyDescent="0.2">
      <c r="F19" s="55"/>
      <c r="G19" s="84" t="s">
        <v>185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</row>
    <row r="20" spans="1:22" x14ac:dyDescent="0.2">
      <c r="F20" s="55"/>
      <c r="G20" s="84" t="s">
        <v>186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</row>
    <row r="21" spans="1:22" ht="7.5" customHeight="1" x14ac:dyDescent="0.2">
      <c r="F21" s="38"/>
    </row>
    <row r="22" spans="1:22" x14ac:dyDescent="0.2">
      <c r="A22" s="1" t="s">
        <v>187</v>
      </c>
      <c r="F22" s="55"/>
      <c r="G22" s="84" t="s">
        <v>188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</row>
    <row r="23" spans="1:22" x14ac:dyDescent="0.2">
      <c r="F23" s="55"/>
      <c r="G23" s="84" t="s">
        <v>189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2" ht="7.5" customHeight="1" x14ac:dyDescent="0.2">
      <c r="F24" s="3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2" x14ac:dyDescent="0.2">
      <c r="A25" s="1" t="s">
        <v>190</v>
      </c>
      <c r="F25" s="55"/>
      <c r="G25" s="84" t="s">
        <v>192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1:22" x14ac:dyDescent="0.2">
      <c r="F26" s="55"/>
      <c r="G26" s="84" t="s">
        <v>193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</row>
    <row r="28" spans="1:22" ht="15" x14ac:dyDescent="0.25">
      <c r="A28" s="15" t="s">
        <v>23</v>
      </c>
    </row>
    <row r="29" spans="1:22" ht="18.600000000000001" customHeight="1" x14ac:dyDescent="0.2">
      <c r="A29" s="137" t="s">
        <v>25</v>
      </c>
      <c r="B29" s="137"/>
      <c r="C29" s="137"/>
      <c r="D29" s="137"/>
      <c r="E29" s="137"/>
      <c r="F29" s="138"/>
      <c r="G29" s="109"/>
      <c r="H29" s="109"/>
      <c r="I29" s="109"/>
      <c r="J29" s="110"/>
    </row>
    <row r="30" spans="1:22" ht="18.75" x14ac:dyDescent="0.35">
      <c r="A30" s="105" t="s">
        <v>200</v>
      </c>
      <c r="B30" s="106"/>
      <c r="C30" s="106"/>
      <c r="D30" s="106"/>
      <c r="E30" s="107"/>
      <c r="F30" s="128"/>
      <c r="G30" s="129"/>
      <c r="H30" s="24" t="s">
        <v>55</v>
      </c>
      <c r="I30" s="24"/>
      <c r="J30" s="25"/>
      <c r="K30" s="26" t="s">
        <v>64</v>
      </c>
      <c r="L30" s="24"/>
      <c r="M30" s="24"/>
      <c r="N30" s="24"/>
      <c r="O30" s="25"/>
      <c r="P30" s="128"/>
      <c r="Q30" s="129"/>
      <c r="R30" s="24" t="s">
        <v>69</v>
      </c>
      <c r="S30" s="24"/>
      <c r="T30" s="25"/>
      <c r="U30" s="1">
        <f>IF(Nachweis!$F$30="Minergie",V30,IF(Nachweis!$F$30="Minergie-P",V31,IF(Nachweis!$F$30="Minergie-A",V32,0)))</f>
        <v>0</v>
      </c>
      <c r="V30" s="1">
        <f>IF(Nachweis!$F$32="Neubau",(F30*1.2+F32*12+F33*6)/(F30+F32+F33),IF(Nachweis!$F$32="Erneuerung",(F31*1.6+F32*12+F33*6)/SUM(F31:F33),IF(Nachweis!$F$32="Neubau / Erneuerung",(F30*0.8+F31*1.6+F32*12+F33*6)/SUM(F30:F33),0)))</f>
        <v>0</v>
      </c>
    </row>
    <row r="31" spans="1:22" ht="18.75" x14ac:dyDescent="0.35">
      <c r="A31" s="105" t="s">
        <v>201</v>
      </c>
      <c r="B31" s="106"/>
      <c r="C31" s="106"/>
      <c r="D31" s="106"/>
      <c r="E31" s="107"/>
      <c r="F31" s="128"/>
      <c r="G31" s="129"/>
      <c r="H31" s="24" t="s">
        <v>55</v>
      </c>
      <c r="I31" s="24"/>
      <c r="J31" s="25"/>
      <c r="K31" s="26" t="s">
        <v>65</v>
      </c>
      <c r="L31" s="24"/>
      <c r="M31" s="24"/>
      <c r="N31" s="24"/>
      <c r="O31" s="25"/>
      <c r="P31" s="128"/>
      <c r="Q31" s="129"/>
      <c r="R31" s="24" t="s">
        <v>69</v>
      </c>
      <c r="S31" s="24"/>
      <c r="T31" s="25"/>
      <c r="V31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2" spans="1:22" ht="16.5" x14ac:dyDescent="0.2">
      <c r="A32" s="105" t="s">
        <v>202</v>
      </c>
      <c r="B32" s="106"/>
      <c r="C32" s="106"/>
      <c r="D32" s="106"/>
      <c r="E32" s="107"/>
      <c r="F32" s="128"/>
      <c r="G32" s="129"/>
      <c r="H32" s="24" t="s">
        <v>55</v>
      </c>
      <c r="I32" s="24"/>
      <c r="J32" s="25"/>
      <c r="K32" s="105" t="s">
        <v>66</v>
      </c>
      <c r="L32" s="106"/>
      <c r="M32" s="106"/>
      <c r="N32" s="106"/>
      <c r="O32" s="107"/>
      <c r="P32" s="128"/>
      <c r="Q32" s="129"/>
      <c r="R32" s="24" t="s">
        <v>70</v>
      </c>
      <c r="S32" s="24"/>
      <c r="T32" s="25"/>
      <c r="V32" s="1">
        <f>IF(Nachweis!$F$32="Neubau",(F30*0.8+F32*12+F33*6)/(F30+F32+F33),IF(Nachweis!$F$32="Erneuerung",(F31*1.6+F32*12+F33*6)/SUM(F31:F33),IF(Nachweis!$F$32="Neubau / Erneuerung",(F30*0.8+F31*1.6+F32*12+F33*6)/SUM(F30:F33),0)))</f>
        <v>0</v>
      </c>
    </row>
    <row r="33" spans="1:20" ht="16.5" x14ac:dyDescent="0.2">
      <c r="A33" s="105" t="s">
        <v>203</v>
      </c>
      <c r="B33" s="106"/>
      <c r="C33" s="106"/>
      <c r="D33" s="106"/>
      <c r="E33" s="107"/>
      <c r="F33" s="128"/>
      <c r="G33" s="129"/>
      <c r="H33" s="24" t="s">
        <v>55</v>
      </c>
      <c r="I33" s="24"/>
      <c r="J33" s="25"/>
      <c r="K33" s="105" t="s">
        <v>24</v>
      </c>
      <c r="L33" s="106"/>
      <c r="M33" s="106"/>
      <c r="N33" s="106"/>
      <c r="O33" s="107"/>
      <c r="P33" s="128"/>
      <c r="Q33" s="129"/>
      <c r="R33" s="24" t="s">
        <v>57</v>
      </c>
      <c r="S33" s="24"/>
      <c r="T33" s="25"/>
    </row>
    <row r="34" spans="1:20" ht="18.75" x14ac:dyDescent="0.35">
      <c r="A34" s="105" t="s">
        <v>208</v>
      </c>
      <c r="B34" s="106"/>
      <c r="C34" s="106"/>
      <c r="D34" s="106"/>
      <c r="E34" s="107"/>
      <c r="F34" s="135" t="str">
        <f>IF(F30=0," ",SUM(F30:G33))</f>
        <v xml:space="preserve"> </v>
      </c>
      <c r="G34" s="136"/>
      <c r="H34" s="24" t="s">
        <v>55</v>
      </c>
      <c r="I34" s="24"/>
      <c r="J34" s="25"/>
      <c r="K34" s="105" t="s">
        <v>165</v>
      </c>
      <c r="L34" s="106"/>
      <c r="M34" s="106"/>
      <c r="N34" s="106"/>
      <c r="O34" s="107"/>
      <c r="P34" s="128"/>
      <c r="Q34" s="129"/>
      <c r="R34" s="24" t="s">
        <v>56</v>
      </c>
      <c r="S34" s="24"/>
      <c r="T34" s="25"/>
    </row>
    <row r="36" spans="1:20" x14ac:dyDescent="0.2">
      <c r="A36" s="105"/>
      <c r="B36" s="106"/>
      <c r="C36" s="106"/>
      <c r="D36" s="106"/>
      <c r="E36" s="107"/>
      <c r="F36" s="132" t="s">
        <v>58</v>
      </c>
      <c r="G36" s="133"/>
      <c r="H36" s="133"/>
      <c r="I36" s="133"/>
      <c r="J36" s="134"/>
      <c r="K36" s="132" t="s">
        <v>67</v>
      </c>
      <c r="L36" s="133"/>
      <c r="M36" s="133"/>
      <c r="N36" s="133"/>
      <c r="O36" s="134"/>
      <c r="P36" s="132" t="s">
        <v>68</v>
      </c>
      <c r="Q36" s="133"/>
      <c r="R36" s="133"/>
      <c r="S36" s="133"/>
      <c r="T36" s="134"/>
    </row>
    <row r="37" spans="1:20" ht="18.75" x14ac:dyDescent="0.35">
      <c r="A37" s="105" t="s">
        <v>72</v>
      </c>
      <c r="B37" s="106"/>
      <c r="C37" s="106"/>
      <c r="D37" s="106"/>
      <c r="E37" s="107"/>
      <c r="F37" s="128"/>
      <c r="G37" s="129"/>
      <c r="H37" s="24" t="s">
        <v>59</v>
      </c>
      <c r="I37" s="24"/>
      <c r="J37" s="25"/>
      <c r="K37" s="128"/>
      <c r="L37" s="129"/>
      <c r="M37" s="24" t="s">
        <v>59</v>
      </c>
      <c r="N37" s="24"/>
      <c r="O37" s="25"/>
      <c r="P37" s="18"/>
      <c r="T37" s="19"/>
    </row>
    <row r="38" spans="1:20" ht="18.75" x14ac:dyDescent="0.35">
      <c r="A38" s="105" t="s">
        <v>71</v>
      </c>
      <c r="B38" s="106"/>
      <c r="C38" s="106"/>
      <c r="D38" s="106"/>
      <c r="E38" s="107"/>
      <c r="F38" s="128"/>
      <c r="G38" s="129"/>
      <c r="H38" s="24" t="s">
        <v>60</v>
      </c>
      <c r="I38" s="24"/>
      <c r="J38" s="25"/>
      <c r="K38" s="128"/>
      <c r="L38" s="129"/>
      <c r="M38" s="24" t="s">
        <v>60</v>
      </c>
      <c r="N38" s="24"/>
      <c r="O38" s="25"/>
      <c r="P38" s="18"/>
      <c r="T38" s="19"/>
    </row>
    <row r="39" spans="1:20" ht="16.5" x14ac:dyDescent="0.2">
      <c r="A39" s="123" t="s">
        <v>80</v>
      </c>
      <c r="B39" s="124"/>
      <c r="C39" s="124"/>
      <c r="D39" s="124"/>
      <c r="E39" s="125"/>
      <c r="F39" s="130"/>
      <c r="G39" s="131"/>
      <c r="H39" s="1" t="s">
        <v>61</v>
      </c>
      <c r="J39" s="19"/>
      <c r="K39" s="130"/>
      <c r="L39" s="131"/>
      <c r="M39" s="1" t="s">
        <v>61</v>
      </c>
      <c r="O39" s="19"/>
      <c r="P39" s="18"/>
      <c r="T39" s="19"/>
    </row>
    <row r="40" spans="1:20" x14ac:dyDescent="0.2">
      <c r="A40" s="118" t="s">
        <v>81</v>
      </c>
      <c r="B40" s="119"/>
      <c r="C40" s="119"/>
      <c r="D40" s="119"/>
      <c r="E40" s="120"/>
      <c r="F40" s="121"/>
      <c r="G40" s="122"/>
      <c r="H40" s="3"/>
      <c r="I40" s="3"/>
      <c r="J40" s="22"/>
      <c r="K40" s="121"/>
      <c r="L40" s="122"/>
      <c r="M40" s="3"/>
      <c r="N40" s="3"/>
      <c r="O40" s="22"/>
      <c r="P40" s="18"/>
      <c r="T40" s="19"/>
    </row>
    <row r="41" spans="1:20" x14ac:dyDescent="0.2">
      <c r="A41" s="123" t="s">
        <v>26</v>
      </c>
      <c r="B41" s="124"/>
      <c r="C41" s="124"/>
      <c r="D41" s="124"/>
      <c r="E41" s="125"/>
      <c r="F41" s="126"/>
      <c r="G41" s="127"/>
      <c r="H41" s="1" t="s">
        <v>61</v>
      </c>
      <c r="J41" s="19"/>
      <c r="K41" s="126"/>
      <c r="L41" s="127"/>
      <c r="M41" s="1" t="s">
        <v>61</v>
      </c>
      <c r="O41" s="19"/>
      <c r="P41" s="18"/>
      <c r="T41" s="19"/>
    </row>
    <row r="42" spans="1:20" x14ac:dyDescent="0.2">
      <c r="A42" s="118" t="s">
        <v>27</v>
      </c>
      <c r="B42" s="119"/>
      <c r="C42" s="119"/>
      <c r="D42" s="119"/>
      <c r="E42" s="120"/>
      <c r="F42" s="121"/>
      <c r="G42" s="122"/>
      <c r="H42" s="3"/>
      <c r="I42" s="3"/>
      <c r="J42" s="22"/>
      <c r="K42" s="121"/>
      <c r="L42" s="122"/>
      <c r="M42" s="3"/>
      <c r="N42" s="3"/>
      <c r="O42" s="22"/>
      <c r="P42" s="18"/>
      <c r="T42" s="19"/>
    </row>
    <row r="43" spans="1:20" ht="18.75" x14ac:dyDescent="0.35">
      <c r="A43" s="123" t="s">
        <v>166</v>
      </c>
      <c r="B43" s="124"/>
      <c r="C43" s="124"/>
      <c r="D43" s="124"/>
      <c r="E43" s="125"/>
      <c r="F43" s="116" t="str">
        <f>IF(F37=0," ",F37/SUM(F30:G33))</f>
        <v xml:space="preserve"> </v>
      </c>
      <c r="G43" s="117"/>
      <c r="H43" s="1" t="s">
        <v>8</v>
      </c>
      <c r="J43" s="19"/>
      <c r="K43" s="116" t="str">
        <f>IF(K37=0," ",K37/SUM(F30:G33))</f>
        <v xml:space="preserve"> </v>
      </c>
      <c r="L43" s="117"/>
      <c r="M43" s="1" t="s">
        <v>8</v>
      </c>
      <c r="O43" s="19"/>
      <c r="P43" s="116" t="str">
        <f>IF(F37=0," ",(F43+K43)/2)</f>
        <v xml:space="preserve"> </v>
      </c>
      <c r="Q43" s="117"/>
      <c r="R43" s="28" t="s">
        <v>8</v>
      </c>
      <c r="S43" s="17"/>
      <c r="T43" s="23"/>
    </row>
    <row r="44" spans="1:20" ht="15" x14ac:dyDescent="0.25">
      <c r="A44" s="118" t="s">
        <v>167</v>
      </c>
      <c r="B44" s="119"/>
      <c r="C44" s="119"/>
      <c r="D44" s="119"/>
      <c r="E44" s="120"/>
      <c r="F44" s="121"/>
      <c r="G44" s="122"/>
      <c r="H44" s="3"/>
      <c r="I44" s="3"/>
      <c r="J44" s="22"/>
      <c r="K44" s="121"/>
      <c r="L44" s="122"/>
      <c r="M44" s="3"/>
      <c r="N44" s="3"/>
      <c r="O44" s="22"/>
      <c r="P44" s="20"/>
      <c r="Q44" s="3"/>
      <c r="R44" s="27"/>
      <c r="S44" s="3"/>
      <c r="T44" s="22"/>
    </row>
    <row r="45" spans="1:20" x14ac:dyDescent="0.2">
      <c r="A45" s="105" t="s">
        <v>28</v>
      </c>
      <c r="B45" s="106"/>
      <c r="C45" s="106"/>
      <c r="D45" s="106"/>
      <c r="E45" s="107"/>
      <c r="F45" s="20" t="s">
        <v>63</v>
      </c>
      <c r="G45" s="34"/>
      <c r="H45" s="3" t="s">
        <v>62</v>
      </c>
      <c r="I45" s="3"/>
      <c r="J45" s="22"/>
      <c r="K45" s="20" t="s">
        <v>63</v>
      </c>
      <c r="L45" s="34"/>
      <c r="M45" s="3" t="s">
        <v>62</v>
      </c>
      <c r="N45" s="3"/>
      <c r="O45" s="22"/>
      <c r="P45" s="20" t="s">
        <v>63</v>
      </c>
      <c r="Q45" s="34"/>
      <c r="R45" s="3" t="s">
        <v>62</v>
      </c>
      <c r="S45" s="3"/>
      <c r="T45" s="22"/>
    </row>
    <row r="47" spans="1:20" x14ac:dyDescent="0.2">
      <c r="A47" s="16" t="s">
        <v>29</v>
      </c>
      <c r="B47" s="17"/>
      <c r="C47" s="17"/>
      <c r="D47" s="17"/>
      <c r="E47" s="23"/>
      <c r="F47" s="139" t="s">
        <v>207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1"/>
    </row>
    <row r="48" spans="1:20" x14ac:dyDescent="0.2">
      <c r="A48" s="20"/>
      <c r="B48" s="3"/>
      <c r="C48" s="3"/>
      <c r="D48" s="3"/>
      <c r="E48" s="22"/>
      <c r="F48" s="102" t="s">
        <v>204</v>
      </c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4"/>
    </row>
    <row r="49" spans="1:20" x14ac:dyDescent="0.2"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x14ac:dyDescent="0.2"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x14ac:dyDescent="0.2">
      <c r="A51" s="1" t="s">
        <v>86</v>
      </c>
    </row>
    <row r="53" spans="1:20" ht="27.75" x14ac:dyDescent="0.35">
      <c r="A53" s="2" t="s">
        <v>82</v>
      </c>
      <c r="B53" s="4"/>
      <c r="C53" s="4"/>
      <c r="D53" s="4"/>
      <c r="T53" s="33" t="s">
        <v>75</v>
      </c>
    </row>
    <row r="54" spans="1:20" x14ac:dyDescent="0.2">
      <c r="A54" s="4"/>
      <c r="B54" s="4"/>
      <c r="C54" s="4"/>
      <c r="D54" s="4"/>
    </row>
    <row r="55" spans="1:20" ht="15" customHeight="1" x14ac:dyDescent="0.2">
      <c r="A55" s="114" t="s">
        <v>77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 t="s">
        <v>78</v>
      </c>
      <c r="L55" s="114"/>
      <c r="M55" s="114"/>
      <c r="N55" s="114"/>
      <c r="O55" s="114"/>
      <c r="P55" s="114"/>
      <c r="Q55" s="114"/>
      <c r="R55" s="114"/>
      <c r="S55" s="114"/>
      <c r="T55" s="114"/>
    </row>
    <row r="56" spans="1:20" ht="31.5" customHeight="1" x14ac:dyDescent="0.2">
      <c r="A56" s="115" t="s">
        <v>79</v>
      </c>
      <c r="B56" s="115"/>
      <c r="C56" s="115"/>
      <c r="D56" s="115"/>
      <c r="E56" s="115"/>
      <c r="F56" s="115" t="s">
        <v>199</v>
      </c>
      <c r="G56" s="115"/>
      <c r="H56" s="115"/>
      <c r="I56" s="115"/>
      <c r="J56" s="115"/>
      <c r="K56" s="115" t="s">
        <v>79</v>
      </c>
      <c r="L56" s="115"/>
      <c r="M56" s="115"/>
      <c r="N56" s="115"/>
      <c r="O56" s="115"/>
      <c r="P56" s="115" t="s">
        <v>198</v>
      </c>
      <c r="Q56" s="115"/>
      <c r="R56" s="115"/>
      <c r="S56" s="115"/>
      <c r="T56" s="115"/>
    </row>
    <row r="57" spans="1:20" ht="15" customHeight="1" x14ac:dyDescent="0.2">
      <c r="A57" s="108"/>
      <c r="B57" s="109"/>
      <c r="C57" s="109"/>
      <c r="D57" s="109"/>
      <c r="E57" s="110"/>
      <c r="F57" s="108"/>
      <c r="G57" s="109"/>
      <c r="H57" s="109"/>
      <c r="I57" s="109"/>
      <c r="J57" s="110"/>
      <c r="K57" s="108"/>
      <c r="L57" s="109"/>
      <c r="M57" s="109"/>
      <c r="N57" s="109"/>
      <c r="O57" s="110"/>
      <c r="P57" s="108"/>
      <c r="Q57" s="109"/>
      <c r="R57" s="109"/>
      <c r="S57" s="109"/>
      <c r="T57" s="110"/>
    </row>
    <row r="58" spans="1:20" ht="15" customHeight="1" x14ac:dyDescent="0.2">
      <c r="A58" s="108"/>
      <c r="B58" s="109"/>
      <c r="C58" s="109"/>
      <c r="D58" s="109"/>
      <c r="E58" s="110"/>
      <c r="F58" s="108"/>
      <c r="G58" s="109"/>
      <c r="H58" s="109"/>
      <c r="I58" s="109"/>
      <c r="J58" s="110"/>
      <c r="K58" s="108"/>
      <c r="L58" s="109"/>
      <c r="M58" s="109"/>
      <c r="N58" s="109"/>
      <c r="O58" s="110"/>
      <c r="P58" s="108"/>
      <c r="Q58" s="109"/>
      <c r="R58" s="109"/>
      <c r="S58" s="109"/>
      <c r="T58" s="110"/>
    </row>
    <row r="59" spans="1:20" ht="15" customHeight="1" x14ac:dyDescent="0.2">
      <c r="A59" s="108"/>
      <c r="B59" s="109"/>
      <c r="C59" s="109"/>
      <c r="D59" s="109"/>
      <c r="E59" s="110"/>
      <c r="F59" s="108"/>
      <c r="G59" s="109"/>
      <c r="H59" s="109"/>
      <c r="I59" s="109"/>
      <c r="J59" s="110"/>
      <c r="K59" s="108"/>
      <c r="L59" s="109"/>
      <c r="M59" s="109"/>
      <c r="N59" s="109"/>
      <c r="O59" s="110"/>
      <c r="P59" s="108"/>
      <c r="Q59" s="109"/>
      <c r="R59" s="109"/>
      <c r="S59" s="109"/>
      <c r="T59" s="110"/>
    </row>
    <row r="60" spans="1:20" ht="15" customHeight="1" x14ac:dyDescent="0.2">
      <c r="A60" s="108"/>
      <c r="B60" s="109"/>
      <c r="C60" s="109"/>
      <c r="D60" s="109"/>
      <c r="E60" s="110"/>
      <c r="F60" s="108"/>
      <c r="G60" s="109"/>
      <c r="H60" s="109"/>
      <c r="I60" s="109"/>
      <c r="J60" s="110"/>
      <c r="K60" s="108"/>
      <c r="L60" s="109"/>
      <c r="M60" s="109"/>
      <c r="N60" s="109"/>
      <c r="O60" s="110"/>
      <c r="P60" s="108"/>
      <c r="Q60" s="109"/>
      <c r="R60" s="109"/>
      <c r="S60" s="109"/>
      <c r="T60" s="110"/>
    </row>
    <row r="61" spans="1:20" ht="15" customHeight="1" x14ac:dyDescent="0.2">
      <c r="A61" s="108"/>
      <c r="B61" s="109"/>
      <c r="C61" s="109"/>
      <c r="D61" s="109"/>
      <c r="E61" s="110"/>
      <c r="F61" s="108"/>
      <c r="G61" s="109"/>
      <c r="H61" s="109"/>
      <c r="I61" s="109"/>
      <c r="J61" s="110"/>
      <c r="K61" s="108"/>
      <c r="L61" s="109"/>
      <c r="M61" s="109"/>
      <c r="N61" s="109"/>
      <c r="O61" s="110"/>
      <c r="P61" s="108"/>
      <c r="Q61" s="109"/>
      <c r="R61" s="109"/>
      <c r="S61" s="109"/>
      <c r="T61" s="110"/>
    </row>
    <row r="62" spans="1:20" ht="15" customHeight="1" x14ac:dyDescent="0.2">
      <c r="A62" s="108"/>
      <c r="B62" s="109"/>
      <c r="C62" s="109"/>
      <c r="D62" s="109"/>
      <c r="E62" s="110"/>
      <c r="F62" s="108"/>
      <c r="G62" s="109"/>
      <c r="H62" s="109"/>
      <c r="I62" s="109"/>
      <c r="J62" s="110"/>
      <c r="K62" s="108"/>
      <c r="L62" s="109"/>
      <c r="M62" s="109"/>
      <c r="N62" s="109"/>
      <c r="O62" s="110"/>
      <c r="P62" s="108"/>
      <c r="Q62" s="109"/>
      <c r="R62" s="109"/>
      <c r="S62" s="109"/>
      <c r="T62" s="110"/>
    </row>
    <row r="63" spans="1:20" ht="15" customHeight="1" x14ac:dyDescent="0.2">
      <c r="A63" s="108"/>
      <c r="B63" s="109"/>
      <c r="C63" s="109"/>
      <c r="D63" s="109"/>
      <c r="E63" s="110"/>
      <c r="F63" s="108"/>
      <c r="G63" s="109"/>
      <c r="H63" s="109"/>
      <c r="I63" s="109"/>
      <c r="J63" s="110"/>
      <c r="K63" s="108"/>
      <c r="L63" s="109"/>
      <c r="M63" s="109"/>
      <c r="N63" s="109"/>
      <c r="O63" s="110"/>
      <c r="P63" s="108"/>
      <c r="Q63" s="109"/>
      <c r="R63" s="109"/>
      <c r="S63" s="109"/>
      <c r="T63" s="110"/>
    </row>
    <row r="64" spans="1:20" ht="15" customHeight="1" x14ac:dyDescent="0.2">
      <c r="A64" s="108"/>
      <c r="B64" s="109"/>
      <c r="C64" s="109"/>
      <c r="D64" s="109"/>
      <c r="E64" s="110"/>
      <c r="F64" s="108"/>
      <c r="G64" s="109"/>
      <c r="H64" s="109"/>
      <c r="I64" s="109"/>
      <c r="J64" s="110"/>
      <c r="K64" s="108"/>
      <c r="L64" s="109"/>
      <c r="M64" s="109"/>
      <c r="N64" s="109"/>
      <c r="O64" s="110"/>
      <c r="P64" s="108"/>
      <c r="Q64" s="109"/>
      <c r="R64" s="109"/>
      <c r="S64" s="109"/>
      <c r="T64" s="110"/>
    </row>
    <row r="65" spans="1:20" ht="15" customHeight="1" x14ac:dyDescent="0.2">
      <c r="A65" s="108"/>
      <c r="B65" s="109"/>
      <c r="C65" s="109"/>
      <c r="D65" s="109"/>
      <c r="E65" s="110"/>
      <c r="F65" s="108"/>
      <c r="G65" s="109"/>
      <c r="H65" s="109"/>
      <c r="I65" s="109"/>
      <c r="J65" s="110"/>
      <c r="K65" s="108"/>
      <c r="L65" s="109"/>
      <c r="M65" s="109"/>
      <c r="N65" s="109"/>
      <c r="O65" s="110"/>
      <c r="P65" s="108"/>
      <c r="Q65" s="109"/>
      <c r="R65" s="109"/>
      <c r="S65" s="109"/>
      <c r="T65" s="110"/>
    </row>
    <row r="66" spans="1:20" ht="15.75" customHeight="1" x14ac:dyDescent="0.2">
      <c r="A66" s="108"/>
      <c r="B66" s="109"/>
      <c r="C66" s="109"/>
      <c r="D66" s="109"/>
      <c r="E66" s="110"/>
      <c r="F66" s="108"/>
      <c r="G66" s="109"/>
      <c r="H66" s="109"/>
      <c r="I66" s="109"/>
      <c r="J66" s="110"/>
      <c r="K66" s="108"/>
      <c r="L66" s="109"/>
      <c r="M66" s="109"/>
      <c r="N66" s="109"/>
      <c r="O66" s="110"/>
      <c r="P66" s="108"/>
      <c r="Q66" s="109"/>
      <c r="R66" s="109"/>
      <c r="S66" s="109"/>
      <c r="T66" s="110"/>
    </row>
    <row r="67" spans="1:20" ht="17.25" x14ac:dyDescent="0.25">
      <c r="A67" s="105" t="s">
        <v>80</v>
      </c>
      <c r="B67" s="106"/>
      <c r="C67" s="106"/>
      <c r="D67" s="106"/>
      <c r="E67" s="107"/>
      <c r="F67" s="111" t="str">
        <f>IF(A57=0," ",(RSQ(A57:A66,F57:F66)))</f>
        <v xml:space="preserve"> </v>
      </c>
      <c r="G67" s="112"/>
      <c r="H67" s="112"/>
      <c r="I67" s="112"/>
      <c r="J67" s="113"/>
      <c r="K67" s="37"/>
      <c r="L67" s="24"/>
      <c r="M67" s="24"/>
      <c r="N67" s="24"/>
      <c r="O67" s="25"/>
      <c r="P67" s="111" t="str">
        <f>IF(K57=0," ",(RSQ(K57:K66,P57:P66)))</f>
        <v xml:space="preserve"> </v>
      </c>
      <c r="Q67" s="112"/>
      <c r="R67" s="112"/>
      <c r="S67" s="112"/>
      <c r="T67" s="113"/>
    </row>
    <row r="68" spans="1:20" x14ac:dyDescent="0.2">
      <c r="B68" s="4"/>
      <c r="C68" s="4"/>
      <c r="D68" s="4"/>
    </row>
  </sheetData>
  <sheetProtection algorithmName="SHA-512" hashValue="GM6vbXzP/4C2Eu2woMvTdwMuMmqoyNFFiCSrZGbmGDd2hfBvlzbZdjTjTAhV3t/kQL/PoDsKB8I+phyNBbphAA==" saltValue="gX9bEgjC8PMoWI8YwkgsTg==" spinCount="100000" sheet="1" objects="1" scenarios="1"/>
  <mergeCells count="120">
    <mergeCell ref="G20:T20"/>
    <mergeCell ref="G14:T14"/>
    <mergeCell ref="G16:T16"/>
    <mergeCell ref="G22:T22"/>
    <mergeCell ref="G11:T11"/>
    <mergeCell ref="G9:T9"/>
    <mergeCell ref="G5:T5"/>
    <mergeCell ref="G6:T6"/>
    <mergeCell ref="G7:T7"/>
    <mergeCell ref="G10:T10"/>
    <mergeCell ref="G12:T12"/>
    <mergeCell ref="F1:T1"/>
    <mergeCell ref="G15:T15"/>
    <mergeCell ref="P36:T36"/>
    <mergeCell ref="A31:E31"/>
    <mergeCell ref="F31:G31"/>
    <mergeCell ref="P31:Q31"/>
    <mergeCell ref="A34:E34"/>
    <mergeCell ref="F34:G34"/>
    <mergeCell ref="K32:O32"/>
    <mergeCell ref="P32:Q32"/>
    <mergeCell ref="G23:T23"/>
    <mergeCell ref="A29:E29"/>
    <mergeCell ref="F29:J29"/>
    <mergeCell ref="A30:E30"/>
    <mergeCell ref="F30:G30"/>
    <mergeCell ref="P30:Q30"/>
    <mergeCell ref="G25:T25"/>
    <mergeCell ref="G26:T26"/>
    <mergeCell ref="G17:T17"/>
    <mergeCell ref="F32:G32"/>
    <mergeCell ref="F33:G33"/>
    <mergeCell ref="A32:E32"/>
    <mergeCell ref="G18:T18"/>
    <mergeCell ref="G19:T19"/>
    <mergeCell ref="A37:E37"/>
    <mergeCell ref="F37:G37"/>
    <mergeCell ref="K37:L37"/>
    <mergeCell ref="A38:E38"/>
    <mergeCell ref="F38:G38"/>
    <mergeCell ref="K38:L38"/>
    <mergeCell ref="K33:O33"/>
    <mergeCell ref="P33:Q33"/>
    <mergeCell ref="A36:E36"/>
    <mergeCell ref="F36:J36"/>
    <mergeCell ref="K36:O36"/>
    <mergeCell ref="A33:E33"/>
    <mergeCell ref="K34:O34"/>
    <mergeCell ref="P34:Q34"/>
    <mergeCell ref="A41:E41"/>
    <mergeCell ref="F41:G41"/>
    <mergeCell ref="K41:L41"/>
    <mergeCell ref="A42:E42"/>
    <mergeCell ref="F42:G42"/>
    <mergeCell ref="K42:L42"/>
    <mergeCell ref="A39:E39"/>
    <mergeCell ref="F39:G39"/>
    <mergeCell ref="K39:L39"/>
    <mergeCell ref="A40:E40"/>
    <mergeCell ref="F40:G40"/>
    <mergeCell ref="K40:L40"/>
    <mergeCell ref="A45:E45"/>
    <mergeCell ref="F47:T47"/>
    <mergeCell ref="A55:J55"/>
    <mergeCell ref="K55:T55"/>
    <mergeCell ref="A56:E56"/>
    <mergeCell ref="F56:J56"/>
    <mergeCell ref="K56:O56"/>
    <mergeCell ref="P56:T56"/>
    <mergeCell ref="A43:E43"/>
    <mergeCell ref="F43:G43"/>
    <mergeCell ref="K43:L43"/>
    <mergeCell ref="P43:Q43"/>
    <mergeCell ref="A44:E44"/>
    <mergeCell ref="F44:G44"/>
    <mergeCell ref="K44:L44"/>
    <mergeCell ref="F48:T48"/>
    <mergeCell ref="A59:E59"/>
    <mergeCell ref="F59:J59"/>
    <mergeCell ref="K59:O59"/>
    <mergeCell ref="P59:T59"/>
    <mergeCell ref="A60:E60"/>
    <mergeCell ref="F60:J60"/>
    <mergeCell ref="K60:O60"/>
    <mergeCell ref="P60:T60"/>
    <mergeCell ref="A57:E57"/>
    <mergeCell ref="F57:J57"/>
    <mergeCell ref="K57:O57"/>
    <mergeCell ref="P57:T57"/>
    <mergeCell ref="A58:E58"/>
    <mergeCell ref="F58:J58"/>
    <mergeCell ref="K58:O58"/>
    <mergeCell ref="P58:T58"/>
    <mergeCell ref="A63:E63"/>
    <mergeCell ref="F63:J63"/>
    <mergeCell ref="K63:O63"/>
    <mergeCell ref="P63:T63"/>
    <mergeCell ref="A64:E64"/>
    <mergeCell ref="F64:J64"/>
    <mergeCell ref="K64:O64"/>
    <mergeCell ref="P64:T64"/>
    <mergeCell ref="A61:E61"/>
    <mergeCell ref="F61:J61"/>
    <mergeCell ref="K61:O61"/>
    <mergeCell ref="P61:T61"/>
    <mergeCell ref="A62:E62"/>
    <mergeCell ref="F62:J62"/>
    <mergeCell ref="K62:O62"/>
    <mergeCell ref="P62:T62"/>
    <mergeCell ref="A67:E67"/>
    <mergeCell ref="F67:J67"/>
    <mergeCell ref="P67:T67"/>
    <mergeCell ref="A65:E65"/>
    <mergeCell ref="F65:J65"/>
    <mergeCell ref="K65:O65"/>
    <mergeCell ref="P65:T65"/>
    <mergeCell ref="A66:E66"/>
    <mergeCell ref="F66:J66"/>
    <mergeCell ref="K66:O66"/>
    <mergeCell ref="P66:T66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&amp;L&amp;G&amp;R&amp;"-,Fett"&amp;12Nachweisformular für Luftdichtheitsmessungen
Version MZ 2024.4.1
</oddHeader>
    <oddFooter>&amp;R Seite 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6" ma:contentTypeDescription="Create a new document." ma:contentTypeScope="" ma:versionID="48e1ce722a0c28751384785e55dfdc20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9631bb1c07f463b330865ae2bca6f636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15a2c-3045-4769-8042-b2d573daa356">SKCW24DMUQ4M-227545371-621624</_dlc_DocId>
    <lcf76f155ced4ddcb4097134ff3c332f xmlns="f9ded8a6-640d-4e2b-81aa-3f415abfbf2d">
      <Terms xmlns="http://schemas.microsoft.com/office/infopath/2007/PartnerControls"/>
    </lcf76f155ced4ddcb4097134ff3c332f>
    <TaxCatchAll xmlns="19415a2c-3045-4769-8042-b2d573daa356" xsi:nil="true"/>
    <_dlc_DocIdUrl xmlns="19415a2c-3045-4769-8042-b2d573daa356">
      <Url>https://mst239701.sharepoint.com/sites/Files/_layouts/15/DocIdRedir.aspx?ID=SKCW24DMUQ4M-227545371-621624</Url>
      <Description>SKCW24DMUQ4M-227545371-621624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5820F9D-D5F9-41C7-8336-B062E1A60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F954CC-6B65-4F27-A148-A47D702806E1}">
  <ds:schemaRefs>
    <ds:schemaRef ds:uri="http://schemas.microsoft.com/office/2006/metadata/properties"/>
    <ds:schemaRef ds:uri="http://schemas.microsoft.com/office/infopath/2007/PartnerControls"/>
    <ds:schemaRef ds:uri="19415a2c-3045-4769-8042-b2d573daa356"/>
    <ds:schemaRef ds:uri="f9ded8a6-640d-4e2b-81aa-3f415abfbf2d"/>
  </ds:schemaRefs>
</ds:datastoreItem>
</file>

<file path=customXml/itemProps3.xml><?xml version="1.0" encoding="utf-8"?>
<ds:datastoreItem xmlns:ds="http://schemas.openxmlformats.org/officeDocument/2006/customXml" ds:itemID="{B173A4C7-C510-4625-AEE9-749698E90A9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555FC9-469C-4212-9D30-547E3A1D19C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4</vt:i4>
      </vt:variant>
    </vt:vector>
  </HeadingPairs>
  <TitlesOfParts>
    <vt:vector size="28" baseType="lpstr">
      <vt:lpstr>Nachweis</vt:lpstr>
      <vt:lpstr>Zusammenfassung</vt:lpstr>
      <vt:lpstr>Randbedingungen</vt:lpstr>
      <vt:lpstr>Zone 1</vt:lpstr>
      <vt:lpstr>Zone 2</vt:lpstr>
      <vt:lpstr>Zone 3</vt:lpstr>
      <vt:lpstr>Zone 4</vt:lpstr>
      <vt:lpstr>Zone 5</vt:lpstr>
      <vt:lpstr>Zone 6</vt:lpstr>
      <vt:lpstr>Zone 7</vt:lpstr>
      <vt:lpstr>Zone 8</vt:lpstr>
      <vt:lpstr>Zone 9</vt:lpstr>
      <vt:lpstr>Zone 10</vt:lpstr>
      <vt:lpstr>Zone 11</vt:lpstr>
      <vt:lpstr>Zone 12</vt:lpstr>
      <vt:lpstr>Zone 13</vt:lpstr>
      <vt:lpstr>Zone 14</vt:lpstr>
      <vt:lpstr>Zone 15</vt:lpstr>
      <vt:lpstr>Zone 16</vt:lpstr>
      <vt:lpstr>Zone 17</vt:lpstr>
      <vt:lpstr>Zone 18</vt:lpstr>
      <vt:lpstr>Zone 19</vt:lpstr>
      <vt:lpstr>Zone 20</vt:lpstr>
      <vt:lpstr>Abdichtungen</vt:lpstr>
      <vt:lpstr>Bauart2</vt:lpstr>
      <vt:lpstr>Randbedingungen!Druckbereich</vt:lpstr>
      <vt:lpstr>Zusammenfassung!Druckbereich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2023-02-21T09:33:14Z</cp:lastPrinted>
  <dcterms:created xsi:type="dcterms:W3CDTF">2016-11-18T13:49:01Z</dcterms:created>
  <dcterms:modified xsi:type="dcterms:W3CDTF">2025-08-06T12:26:01Z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2023-02-13T15:44:38Z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91d8536e-649f-4eaf-a011-ef1ea2453785</vt:lpwstr>
  </property>
  <property fmtid="{D5CDD505-2E9C-101B-9397-08002B2CF9AE}" pid="8" name="MSIP_Label_e8b0afbd-3cf7-4707-aee4-8dc9d855de29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0x010100B21CFC628C8AF54D8914200001F2C70D</vt:lpwstr>
  </property>
  <property fmtid="{D5CDD505-2E9C-101B-9397-08002B2CF9AE}" pid="11" name="_dlc_DocIdItemGuid">
    <vt:lpwstr>3a2dc4d3-f7b5-48ca-be06-cc7fb61a411f</vt:lpwstr>
  </property>
</Properties>
</file>