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128"/>
  <workbookPr codeName="DieseArbeitsmappe"/>
  <mc:AlternateContent xmlns:mc="http://schemas.openxmlformats.org/markup-compatibility/2006">
    <mc:Choice Requires="x15">
      <x15ac:absPath xmlns:x15ac="http://schemas.microsoft.com/office/spreadsheetml/2010/11/ac" url="https://d.docs.live.net/974f39b680183b3b/02_Minergie/08_Technique/22_ECO/"/>
    </mc:Choice>
  </mc:AlternateContent>
  <xr:revisionPtr revIDLastSave="49" documentId="8_{1876BFC8-ED1A-44EF-A82B-5D82100CCB01}" xr6:coauthVersionLast="47" xr6:coauthVersionMax="47" xr10:uidLastSave="{B1D50649-47EF-4158-979C-A2A351ABD5F1}"/>
  <bookViews>
    <workbookView xWindow="-120" yWindow="-120" windowWidth="38640" windowHeight="21240" xr2:uid="{00000000-000D-0000-FFFF-FFFF00000000}"/>
  </bookViews>
  <sheets>
    <sheet name="Aide" sheetId="1" r:id="rId1"/>
    <sheet name="Calculateur de solvants RS" sheetId="2" r:id="rId2"/>
  </sheets>
  <definedNames>
    <definedName name="Print_Area" localSheetId="0">Aide!$A$1:$E$26</definedName>
    <definedName name="Print_Area" localSheetId="1">'Calculateur de solvants RS'!$A$1:$E$43</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43" i="2" l="1"/>
  <c r="D43" i="2" l="1"/>
  <c r="E40" i="2"/>
  <c r="E39" i="2"/>
  <c r="E1" i="1" l="1"/>
  <c r="B32" i="2" l="1"/>
  <c r="B33" i="2"/>
  <c r="B34" i="2"/>
  <c r="B35" i="2"/>
  <c r="B25" i="2"/>
  <c r="B26" i="2"/>
  <c r="B27" i="2"/>
  <c r="B28" i="2"/>
  <c r="E25" i="2"/>
  <c r="E32" i="2" s="1"/>
  <c r="E26" i="2"/>
  <c r="E33" i="2" s="1"/>
  <c r="E24" i="2" l="1"/>
  <c r="E31" i="2" s="1"/>
  <c r="E28" i="2"/>
  <c r="E35" i="2" s="1"/>
  <c r="B31" i="2"/>
  <c r="B24" i="2"/>
  <c r="E38"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Zulian, Ronny • Intep</author>
  </authors>
  <commentList>
    <comment ref="C11" authorId="0" shapeId="0" xr:uid="{00000000-0006-0000-0100-000001000000}">
      <text>
        <r>
          <rPr>
            <b/>
            <sz val="9"/>
            <color rgb="FF000000"/>
            <rFont val="Tahoma"/>
            <family val="34"/>
          </rPr>
          <t>Champ d'application</t>
        </r>
        <r>
          <rPr>
            <sz val="9"/>
            <color rgb="FF000000"/>
            <rFont val="Arial"/>
            <family val="2"/>
          </rPr>
          <t xml:space="preserve">
</t>
        </r>
        <r>
          <rPr>
            <sz val="9"/>
            <color rgb="FF000000"/>
            <rFont val="Tahoma"/>
            <family val="34"/>
          </rPr>
          <t>Veuillez choisir dans le menu déroulant à droite.</t>
        </r>
      </text>
    </comment>
    <comment ref="A12" authorId="0" shapeId="0" xr:uid="{00000000-0006-0000-0100-000002000000}">
      <text>
        <r>
          <rPr>
            <b/>
            <sz val="9"/>
            <color rgb="FF000000"/>
            <rFont val="Tahoma"/>
            <family val="34"/>
          </rPr>
          <t>Epaisseur [mm]</t>
        </r>
        <r>
          <rPr>
            <sz val="9"/>
            <color rgb="FF000000"/>
            <rFont val="Arial"/>
            <family val="2"/>
          </rPr>
          <t xml:space="preserve">
</t>
        </r>
        <r>
          <rPr>
            <sz val="9"/>
            <color rgb="FF000000"/>
            <rFont val="Tahoma"/>
            <family val="34"/>
          </rPr>
          <t>Ce calculateur de quantité de solvant est uniquement applicable pour les revêtements de sol sans joints d'une épaisseur totale de &gt; 0.3 mm (épaisseur de toutes les couches).</t>
        </r>
      </text>
    </comment>
    <comment ref="B16" authorId="0" shapeId="0" xr:uid="{00000000-0006-0000-0100-000003000000}">
      <text>
        <r>
          <rPr>
            <b/>
            <sz val="9"/>
            <color rgb="FF000000"/>
            <rFont val="Tahoma"/>
            <family val="34"/>
          </rPr>
          <t>Dénommination du produit</t>
        </r>
        <r>
          <rPr>
            <sz val="9"/>
            <color rgb="FF000000"/>
            <rFont val="Arial"/>
            <family val="2"/>
          </rPr>
          <t xml:space="preserve">
</t>
        </r>
        <r>
          <rPr>
            <sz val="9"/>
            <color rgb="FF000000"/>
            <rFont val="Tahoma"/>
            <family val="34"/>
          </rPr>
          <t>Selon fiche de sécurité.</t>
        </r>
      </text>
    </comment>
    <comment ref="C16" authorId="0" shapeId="0" xr:uid="{00000000-0006-0000-0100-000004000000}">
      <text>
        <r>
          <rPr>
            <b/>
            <sz val="9"/>
            <color rgb="FF000000"/>
            <rFont val="Arial"/>
            <family val="2"/>
          </rPr>
          <t>Proportion du mélange</t>
        </r>
        <r>
          <rPr>
            <sz val="9"/>
            <color rgb="FF000000"/>
            <rFont val="Arial"/>
            <family val="2"/>
          </rPr>
          <t xml:space="preserve">
</t>
        </r>
        <r>
          <rPr>
            <sz val="9"/>
            <color rgb="FF000000"/>
            <rFont val="Arial"/>
            <family val="2"/>
          </rPr>
          <t>Veuillez saisir ici la part du composant A.</t>
        </r>
      </text>
    </comment>
    <comment ref="D16" authorId="0" shapeId="0" xr:uid="{00000000-0006-0000-0100-000005000000}">
      <text>
        <r>
          <rPr>
            <b/>
            <sz val="9"/>
            <color rgb="FF000000"/>
            <rFont val="Arial"/>
            <family val="2"/>
            <scheme val="minor"/>
          </rPr>
          <t>Proportion du mélange</t>
        </r>
        <r>
          <rPr>
            <sz val="9"/>
            <color rgb="FF000000"/>
            <rFont val="Arial"/>
            <family val="2"/>
            <scheme val="minor"/>
          </rPr>
          <t xml:space="preserve">
</t>
        </r>
        <r>
          <rPr>
            <sz val="9"/>
            <color rgb="FF000000"/>
            <rFont val="Arial"/>
            <family val="2"/>
            <scheme val="minor"/>
          </rPr>
          <t>Veuillez saisir ici la part du composant B.</t>
        </r>
      </text>
    </comment>
    <comment ref="E16" authorId="0" shapeId="0" xr:uid="{00000000-0006-0000-0100-000006000000}">
      <text>
        <r>
          <rPr>
            <b/>
            <sz val="9"/>
            <color rgb="FF000000"/>
            <rFont val="Arial"/>
            <family val="2"/>
          </rPr>
          <t>Quantité [kg/m</t>
        </r>
        <r>
          <rPr>
            <b/>
            <vertAlign val="superscript"/>
            <sz val="9"/>
            <color rgb="FF000000"/>
            <rFont val="Arial"/>
            <family val="2"/>
          </rPr>
          <t>2</t>
        </r>
        <r>
          <rPr>
            <b/>
            <sz val="9"/>
            <color rgb="FF000000"/>
            <rFont val="Arial"/>
            <family val="2"/>
          </rPr>
          <t>]</t>
        </r>
        <r>
          <rPr>
            <sz val="9"/>
            <color rgb="FF000000"/>
            <rFont val="Arial"/>
            <family val="2"/>
          </rPr>
          <t xml:space="preserve">
Veuillez indiquer la quantité de produit utilisé par mètre carré (mélange prêt à l'emploi).</t>
        </r>
      </text>
    </comment>
    <comment ref="B42" authorId="0" shapeId="0" xr:uid="{00000000-0006-0000-0100-000007000000}">
      <text>
        <r>
          <rPr>
            <b/>
            <sz val="9"/>
            <color rgb="FF000000"/>
            <rFont val="Tahoma"/>
            <family val="34"/>
          </rPr>
          <t>Thème</t>
        </r>
        <r>
          <rPr>
            <sz val="9"/>
            <color rgb="FF000000"/>
            <rFont val="Arial"/>
            <family val="2"/>
            <scheme val="minor"/>
          </rPr>
          <t xml:space="preserve">
</t>
        </r>
        <r>
          <rPr>
            <sz val="9"/>
            <color rgb="FF000000"/>
            <rFont val="Tahoma"/>
            <family val="34"/>
          </rPr>
          <t>Résumé succint du critère. Pour la formulation précise, veuillez consulter le questionnaire Minergie-Eco.</t>
        </r>
      </text>
    </comment>
    <comment ref="D42" authorId="0" shapeId="0" xr:uid="{00000000-0006-0000-0100-000008000000}">
      <text>
        <r>
          <rPr>
            <b/>
            <sz val="9"/>
            <color rgb="FF000000"/>
            <rFont val="Tahoma"/>
            <family val="34"/>
          </rPr>
          <t>Exigence</t>
        </r>
        <r>
          <rPr>
            <sz val="9"/>
            <color rgb="FF000000"/>
            <rFont val="Arial"/>
            <family val="2"/>
          </rPr>
          <t xml:space="preserve">
</t>
        </r>
        <r>
          <rPr>
            <sz val="9"/>
            <color rgb="FF000000"/>
            <rFont val="Tahoma"/>
            <family val="34"/>
          </rPr>
          <t>Quantité totale de solvants admise au maximum, correspondant à l'addition des quantités de solvants contenues dans chaque couche prête à l'emploi).</t>
        </r>
        <r>
          <rPr>
            <sz val="9"/>
            <color rgb="FF000000"/>
            <rFont val="Arial"/>
            <family val="2"/>
          </rPr>
          <t xml:space="preserve">
</t>
        </r>
      </text>
    </comment>
    <comment ref="E42" authorId="0" shapeId="0" xr:uid="{00000000-0006-0000-0100-000009000000}">
      <text>
        <r>
          <rPr>
            <b/>
            <sz val="9"/>
            <color rgb="FF000000"/>
            <rFont val="Tahoma"/>
            <family val="34"/>
          </rPr>
          <t>Résultat</t>
        </r>
        <r>
          <rPr>
            <sz val="9"/>
            <color rgb="FF000000"/>
            <rFont val="Arial"/>
            <family val="2"/>
          </rPr>
          <t xml:space="preserve">
</t>
        </r>
        <r>
          <rPr>
            <sz val="9"/>
            <color rgb="FF000000"/>
            <rFont val="Tahoma"/>
            <family val="34"/>
          </rPr>
          <t>Si l'exigence est "remplie", reporter "oui"  pour ce critère d'exclusion dans le questionnaire; si le résultat est "pas remplie", reporter "non".</t>
        </r>
      </text>
    </comment>
  </commentList>
</comments>
</file>

<file path=xl/sharedStrings.xml><?xml version="1.0" encoding="utf-8"?>
<sst xmlns="http://schemas.openxmlformats.org/spreadsheetml/2006/main" count="70" uniqueCount="56">
  <si>
    <t>[%]</t>
  </si>
  <si>
    <t>A1.050</t>
  </si>
  <si>
    <t>V 2020-1</t>
  </si>
  <si>
    <t>Objectif</t>
  </si>
  <si>
    <t>Champ d'application</t>
  </si>
  <si>
    <t>Définition du terme solvant selon la directive 2004/42/EG</t>
  </si>
  <si>
    <t>COV dont le point d'ébullition initial, mesuré à la pression standard de 101.3  kPa, est inférieur ou égal à 250 °C qui est utilisé seul ou en association avec d'autres agents pour dissoudre ou diluer des matières premières, des produits ou des déchets, ou utilisé comme agent de nettoyage pour dissoudre des salissures ou comme dispersant, correcteur de viscosité, correcteur de tension superficielle, plastifiant ou agent protecteur.</t>
  </si>
  <si>
    <t>Les produits diluables à l'eau ou les produits sans solvants sont admis. La quantité négligeable pour les produits sans solvants s'élève 1 % de la masse. Les peintures (peintures pour parois, vernis ainsi que revêtements de sol et pour bois à couche mince d'une épaisseur totale des couches de 0.3 mm au maximum) avec étiquette environnementale de catégorie A à C de la fondation Suisse Couleur, les matériaux pour la pose (p. ex. couches de fond, couches d'apprêt, lissages, colles, masses d'étanchéités) avec labels EMICODE EC1 / EC1 plus ainsi que les matériaux de construction avec classements produit Eco eco-1, eco-2 ou base remplissent cette exigence.</t>
  </si>
  <si>
    <t>Cas spécial: revêtements en résines synthétiques (revêtements de sol à couche épaisse &gt; 0.3 mm: p. ex. EP/époxyde, PU/polyuréthane, MMA/acrylique)</t>
  </si>
  <si>
    <t/>
  </si>
  <si>
    <t>Données projet</t>
  </si>
  <si>
    <t>Données générales sur le revêtement</t>
  </si>
  <si>
    <t>Dénomination du produit</t>
  </si>
  <si>
    <t>Part comp. A</t>
  </si>
  <si>
    <t>Part comp. B</t>
  </si>
  <si>
    <t>Résultats</t>
  </si>
  <si>
    <t>Critère</t>
  </si>
  <si>
    <t>Thème</t>
  </si>
  <si>
    <t>Exigence</t>
  </si>
  <si>
    <t>Résultat</t>
  </si>
  <si>
    <t>sans restriction</t>
    <phoneticPr fontId="0" type="noConversion"/>
  </si>
  <si>
    <t>buanderies, cuisines prof., salles de gym.</t>
    <phoneticPr fontId="0" type="noConversion"/>
  </si>
  <si>
    <t>Aide à l’utilisation: Solvants dans la justification Minergie-ECO</t>
  </si>
  <si>
    <t>sans restriction</t>
  </si>
  <si>
    <t>buanderies, cuisines prof., salles de gym.</t>
  </si>
  <si>
    <t>Proportion du mélange / quantité</t>
  </si>
  <si>
    <t>Teneur en solvants / COV</t>
  </si>
  <si>
    <t>Total teneur en solvant / COV [%]</t>
  </si>
  <si>
    <t>Emissons en solvants / COV</t>
  </si>
  <si>
    <t>Émissions en solvants provenant de matériaux de construction et d'adjuvants</t>
  </si>
  <si>
    <t>Exigences Minergie-ECO</t>
  </si>
  <si>
    <r>
      <t>Minergie-Eco a pour objectif de réduire au maximum la pollution de l'air intérieur. En conséquence, une des exigences pour l'air intérieur est que la concentration maximale des TVOC s'élève à 1000 μg/m</t>
    </r>
    <r>
      <rPr>
        <vertAlign val="superscript"/>
        <sz val="11"/>
        <color theme="1"/>
        <rFont val="Calibri"/>
        <family val="2"/>
      </rPr>
      <t>3</t>
    </r>
    <r>
      <rPr>
        <sz val="11"/>
        <color theme="1"/>
        <rFont val="Calibri"/>
        <family val="2"/>
      </rPr>
      <t>.</t>
    </r>
  </si>
  <si>
    <t>Locaux intérieurs chauffés (locaux qui se trouvent dans le périmètre pris en considération pour le bilan énergétique selon SIA 380/1:2009).</t>
  </si>
  <si>
    <r>
      <t>Les revêtements en résines synthétiques diluables au solvant sont possibles si la quantité totale de solvants contenue - addition des quantités de solvants contenues dans chacun de ses composants prêts à l'emploi (p. ex. couche de fond, revêtement, vitrification) - s'élève à 40 g/m</t>
    </r>
    <r>
      <rPr>
        <vertAlign val="superscript"/>
        <sz val="11"/>
        <color theme="1"/>
        <rFont val="Calibri"/>
        <family val="2"/>
      </rPr>
      <t>2</t>
    </r>
    <r>
      <rPr>
        <sz val="11"/>
        <color theme="1"/>
        <rFont val="Calibri"/>
        <family val="2"/>
      </rPr>
      <t xml:space="preserve"> au maximum. Pour le calcul, il faut tenir compte des composants diluables à l'eau. L'alcool benzylique fait partie des solvants (voire définition ci--haut). La justification peut être faite avec le calculateur de solvants (voire feuille de calcul "calculateur revêtements RS").
Pour les buanderies, cuisines professionnelles (p. ex. cuisines de production, cuisines d'école, cantines, cafétérias) et salles de gymnastique la quantité totale admise s'élève à 80 g/m</t>
    </r>
    <r>
      <rPr>
        <vertAlign val="superscript"/>
        <sz val="11"/>
        <color theme="1"/>
        <rFont val="Calibri"/>
        <family val="2"/>
      </rPr>
      <t>2</t>
    </r>
    <r>
      <rPr>
        <sz val="11"/>
        <color theme="1"/>
        <rFont val="Calibri"/>
        <family val="2"/>
      </rPr>
      <t xml:space="preserve">.
</t>
    </r>
  </si>
  <si>
    <t>Projet :</t>
  </si>
  <si>
    <t>Formulaire rempli par :</t>
  </si>
  <si>
    <t>Entreprise :</t>
  </si>
  <si>
    <t>E-mail :</t>
  </si>
  <si>
    <t>Nom :</t>
  </si>
  <si>
    <t>Téléphone :</t>
  </si>
  <si>
    <t>Système :</t>
  </si>
  <si>
    <t>Champ d'application :</t>
  </si>
  <si>
    <t>Épaisseur [mm] :</t>
  </si>
  <si>
    <t>Remarques :</t>
  </si>
  <si>
    <t>Couche de fond :</t>
  </si>
  <si>
    <t>Lissage :</t>
  </si>
  <si>
    <t>Revêtement :</t>
  </si>
  <si>
    <t>Granulés / filler :</t>
  </si>
  <si>
    <t>Vitrification :</t>
  </si>
  <si>
    <t>Calculateur de solvants pour revêtements en résines synthétiques (revêtements à couche épaisse &gt; 0.3 mm)</t>
  </si>
  <si>
    <t>NPA, ville :</t>
  </si>
  <si>
    <r>
      <t>Masse volumique [kg/m</t>
    </r>
    <r>
      <rPr>
        <vertAlign val="superscript"/>
        <sz val="11"/>
        <color theme="1"/>
        <rFont val="Calibri"/>
        <family val="2"/>
      </rPr>
      <t>3</t>
    </r>
    <r>
      <rPr>
        <sz val="11"/>
        <color theme="1"/>
        <rFont val="Calibri"/>
        <family val="2"/>
      </rPr>
      <t>] :</t>
    </r>
  </si>
  <si>
    <r>
      <t>Quantité [kg/m</t>
    </r>
    <r>
      <rPr>
        <vertAlign val="superscript"/>
        <sz val="11"/>
        <color theme="1"/>
        <rFont val="Calibri"/>
        <family val="2"/>
      </rPr>
      <t>2</t>
    </r>
    <r>
      <rPr>
        <sz val="11"/>
        <color theme="1"/>
        <rFont val="Calibri"/>
        <family val="2"/>
      </rPr>
      <t>]</t>
    </r>
  </si>
  <si>
    <r>
      <t>[g/m</t>
    </r>
    <r>
      <rPr>
        <vertAlign val="superscript"/>
        <sz val="11"/>
        <color theme="1"/>
        <rFont val="Calibri"/>
        <family val="2"/>
      </rPr>
      <t>2</t>
    </r>
    <r>
      <rPr>
        <sz val="11"/>
        <color theme="1"/>
        <rFont val="Calibri"/>
        <family val="2"/>
      </rPr>
      <t>]</t>
    </r>
  </si>
  <si>
    <r>
      <t>Total masse [kg/m</t>
    </r>
    <r>
      <rPr>
        <vertAlign val="superscript"/>
        <sz val="11"/>
        <color theme="1"/>
        <rFont val="Calibri"/>
        <family val="2"/>
      </rPr>
      <t>2</t>
    </r>
    <r>
      <rPr>
        <sz val="11"/>
        <color theme="1"/>
        <rFont val="Calibri"/>
        <family val="2"/>
      </rPr>
      <t>]</t>
    </r>
  </si>
  <si>
    <r>
      <t>Total émissions en solvants / COV [g/m</t>
    </r>
    <r>
      <rPr>
        <b/>
        <vertAlign val="superscript"/>
        <sz val="11"/>
        <color theme="1"/>
        <rFont val="Calibri"/>
        <family val="2"/>
      </rPr>
      <t>2</t>
    </r>
    <r>
      <rPr>
        <b/>
        <sz val="11"/>
        <color theme="1"/>
        <rFont val="Calibri"/>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</si>
</sst>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quot;max.&quot;\ #,##0\ &quot;g/m2&quot;"/>
    <numFmt numFmtId="166" formatCode=";;;"/>
  </numFmts>
  <fonts count="17" x14ac:knownFonts="1">
    <font>
      <sz val="11"/>
      <color theme="1"/>
      <name val="Arial"/>
      <family val="2"/>
      <scheme val="minor"/>
    </font>
    <font>
      <sz val="10"/>
      <name val="Calibri"/>
      <family val="2"/>
    </font>
    <font>
      <b/>
      <sz val="11"/>
      <color theme="1"/>
      <name val="Calibri"/>
      <family val="2"/>
    </font>
    <font>
      <b/>
      <sz val="12"/>
      <color theme="1"/>
      <name val="Calibri"/>
      <family val="2"/>
    </font>
    <font>
      <sz val="11"/>
      <color theme="1"/>
      <name val="Calibri"/>
      <family val="2"/>
    </font>
    <font>
      <b/>
      <sz val="11"/>
      <name val="Calibri"/>
      <family val="2"/>
    </font>
    <font>
      <sz val="11"/>
      <name val="Calibri"/>
      <family val="2"/>
    </font>
    <font>
      <b/>
      <sz val="13"/>
      <color theme="1"/>
      <name val="Calibri"/>
      <family val="2"/>
    </font>
    <font>
      <vertAlign val="superscript"/>
      <sz val="11"/>
      <color theme="1"/>
      <name val="Calibri"/>
      <family val="2"/>
    </font>
    <font>
      <b/>
      <sz val="9"/>
      <color rgb="FF000000"/>
      <name val="Tahoma"/>
      <family val="34"/>
    </font>
    <font>
      <sz val="9"/>
      <color rgb="FF000000"/>
      <name val="Tahoma"/>
      <family val="34"/>
    </font>
    <font>
      <sz val="9"/>
      <color rgb="FF000000"/>
      <name val="Arial"/>
      <family val="2"/>
      <scheme val="minor"/>
    </font>
    <font>
      <b/>
      <sz val="9"/>
      <color rgb="FF000000"/>
      <name val="Arial"/>
      <family val="2"/>
      <scheme val="minor"/>
    </font>
    <font>
      <sz val="9"/>
      <color rgb="FF000000"/>
      <name val="Arial"/>
      <family val="2"/>
    </font>
    <font>
      <b/>
      <sz val="9"/>
      <color rgb="FF000000"/>
      <name val="Arial"/>
      <family val="2"/>
    </font>
    <font>
      <b/>
      <vertAlign val="superscript"/>
      <sz val="9"/>
      <color rgb="FF000000"/>
      <name val="Arial"/>
      <family val="2"/>
    </font>
    <font>
      <b/>
      <vertAlign val="superscript"/>
      <sz val="11"/>
      <color theme="1"/>
      <name val="Calibri"/>
      <family val="2"/>
    </font>
  </fonts>
  <fills count="7">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DFF3FD"/>
        <bgColor indexed="64"/>
      </patternFill>
    </fill>
  </fills>
  <borders count="12">
    <border>
      <left/>
      <right/>
      <top/>
      <bottom/>
      <diagonal/>
    </border>
    <border>
      <left/>
      <right/>
      <top style="thin">
        <color indexed="64"/>
      </top>
      <bottom style="thin">
        <color indexed="64"/>
      </bottom>
      <diagonal/>
    </border>
    <border>
      <left/>
      <right/>
      <top/>
      <bottom style="thin">
        <color indexed="64"/>
      </bottom>
      <diagonal/>
    </border>
    <border>
      <left/>
      <right/>
      <top style="hair">
        <color theme="0"/>
      </top>
      <bottom style="hair">
        <color theme="0"/>
      </bottom>
      <diagonal/>
    </border>
    <border>
      <left/>
      <right/>
      <top/>
      <bottom style="hair">
        <color theme="0"/>
      </bottom>
      <diagonal/>
    </border>
    <border>
      <left/>
      <right/>
      <top style="thin">
        <color indexed="64"/>
      </top>
      <bottom/>
      <diagonal/>
    </border>
    <border>
      <left/>
      <right/>
      <top style="thin">
        <color indexed="64"/>
      </top>
      <bottom style="hair">
        <color theme="0"/>
      </bottom>
      <diagonal/>
    </border>
    <border>
      <left/>
      <right/>
      <top style="hair">
        <color theme="0"/>
      </top>
      <bottom/>
      <diagonal/>
    </border>
    <border>
      <left/>
      <right/>
      <top style="thin">
        <color indexed="64"/>
      </top>
      <bottom style="thin">
        <color theme="0"/>
      </bottom>
      <diagonal/>
    </border>
    <border>
      <left/>
      <right/>
      <top style="thin">
        <color theme="0"/>
      </top>
      <bottom style="thin">
        <color theme="0"/>
      </bottom>
      <diagonal/>
    </border>
    <border>
      <left/>
      <right/>
      <top style="thin">
        <color theme="0"/>
      </top>
      <bottom/>
      <diagonal/>
    </border>
    <border>
      <left/>
      <right/>
      <top/>
      <bottom style="thin">
        <color theme="0"/>
      </bottom>
      <diagonal/>
    </border>
  </borders>
  <cellStyleXfs count="1">
    <xf numFmtId="0" fontId="0" fillId="0" borderId="0"/>
  </cellStyleXfs>
  <cellXfs count="114">
    <xf numFmtId="0" fontId="0" fillId="0" borderId="0" xfId="0"/>
    <xf numFmtId="0" fontId="4" fillId="4" borderId="8" xfId="0" applyFont="1" applyFill="1" applyBorder="1" applyAlignment="1" applyProtection="1"/>
    <xf numFmtId="0" fontId="4" fillId="4" borderId="10" xfId="0" applyFont="1" applyFill="1" applyBorder="1" applyAlignment="1" applyProtection="1"/>
    <xf numFmtId="0" fontId="0" fillId="0" borderId="0" xfId="0" applyProtection="1"/>
    <xf numFmtId="0" fontId="0" fillId="0" borderId="0" xfId="0" applyFill="1" applyBorder="1" applyProtection="1"/>
    <xf numFmtId="0" fontId="1" fillId="0" borderId="0" xfId="0" applyFont="1" applyFill="1" applyBorder="1" applyProtection="1"/>
    <xf numFmtId="14" fontId="1" fillId="0" borderId="0" xfId="0" applyNumberFormat="1" applyFont="1" applyFill="1" applyBorder="1" applyAlignment="1" applyProtection="1"/>
    <xf numFmtId="0" fontId="1" fillId="0" borderId="0" xfId="0" applyFont="1" applyFill="1" applyBorder="1" applyAlignment="1" applyProtection="1"/>
    <xf numFmtId="0" fontId="0" fillId="0" borderId="0" xfId="0" applyAlignment="1" applyProtection="1">
      <alignment vertical="top"/>
    </xf>
    <xf numFmtId="0" fontId="7" fillId="4" borderId="2" xfId="0" applyFont="1" applyFill="1" applyBorder="1" applyProtection="1"/>
    <xf numFmtId="0" fontId="4" fillId="4" borderId="2" xfId="0" applyFont="1" applyFill="1" applyBorder="1" applyProtection="1"/>
    <xf numFmtId="0" fontId="2" fillId="4" borderId="2" xfId="0" applyFont="1" applyFill="1" applyBorder="1" applyAlignment="1" applyProtection="1">
      <alignment horizontal="right"/>
    </xf>
    <xf numFmtId="0" fontId="0" fillId="0" borderId="0" xfId="0" applyAlignment="1" applyProtection="1">
      <alignment horizontal="right"/>
    </xf>
    <xf numFmtId="0" fontId="2" fillId="4" borderId="0" xfId="0" applyFont="1" applyFill="1" applyProtection="1"/>
    <xf numFmtId="0" fontId="4" fillId="4" borderId="0" xfId="0" applyFont="1" applyFill="1" applyProtection="1"/>
    <xf numFmtId="0" fontId="0" fillId="0" borderId="0" xfId="0" applyAlignment="1" applyProtection="1">
      <alignment vertical="top" wrapText="1"/>
    </xf>
    <xf numFmtId="0" fontId="4" fillId="0" borderId="0" xfId="0" applyNumberFormat="1" applyFont="1" applyAlignment="1" applyProtection="1">
      <alignment vertical="top" wrapText="1"/>
    </xf>
    <xf numFmtId="0" fontId="4" fillId="0" borderId="0" xfId="0" applyFont="1" applyAlignment="1" applyProtection="1">
      <alignment vertical="top" wrapText="1"/>
    </xf>
    <xf numFmtId="0" fontId="2" fillId="4" borderId="0" xfId="0" applyFont="1" applyFill="1" applyAlignment="1" applyProtection="1">
      <alignment vertical="top"/>
    </xf>
    <xf numFmtId="0" fontId="4" fillId="4" borderId="0" xfId="0" applyFont="1" applyFill="1" applyAlignment="1" applyProtection="1">
      <alignment vertical="top" wrapText="1"/>
    </xf>
    <xf numFmtId="0" fontId="0" fillId="0" borderId="0" xfId="0" applyAlignment="1" applyProtection="1">
      <alignment horizontal="left" wrapText="1"/>
    </xf>
    <xf numFmtId="0" fontId="4" fillId="0" borderId="0" xfId="0" applyFont="1" applyAlignment="1" applyProtection="1">
      <alignment horizontal="left" wrapText="1"/>
    </xf>
    <xf numFmtId="0" fontId="4" fillId="0" borderId="0" xfId="0" applyFont="1" applyAlignment="1" applyProtection="1">
      <alignment wrapText="1"/>
    </xf>
    <xf numFmtId="0" fontId="0" fillId="0" borderId="0" xfId="0" applyAlignment="1" applyProtection="1">
      <alignment wrapText="1"/>
    </xf>
    <xf numFmtId="0" fontId="4" fillId="0" borderId="0" xfId="0" applyFont="1" applyProtection="1"/>
    <xf numFmtId="14" fontId="1" fillId="0" borderId="0" xfId="0" applyNumberFormat="1" applyFont="1" applyFill="1" applyBorder="1" applyProtection="1"/>
    <xf numFmtId="0" fontId="0" fillId="0" borderId="0" xfId="0" applyFill="1" applyProtection="1"/>
    <xf numFmtId="0" fontId="4" fillId="0" borderId="0" xfId="0" applyFont="1" applyFill="1" applyBorder="1" applyProtection="1"/>
    <xf numFmtId="0" fontId="3" fillId="4" borderId="2" xfId="0" applyFont="1" applyFill="1" applyBorder="1" applyProtection="1"/>
    <xf numFmtId="0" fontId="4" fillId="4" borderId="2" xfId="0" applyFont="1" applyFill="1" applyBorder="1" applyAlignment="1" applyProtection="1">
      <alignment horizontal="center"/>
    </xf>
    <xf numFmtId="0" fontId="2" fillId="3" borderId="0" xfId="0" applyFont="1" applyFill="1" applyBorder="1" applyProtection="1"/>
    <xf numFmtId="0" fontId="3" fillId="3" borderId="0" xfId="0" applyFont="1" applyFill="1" applyBorder="1" applyProtection="1"/>
    <xf numFmtId="0" fontId="4" fillId="3" borderId="0" xfId="0" applyFont="1" applyFill="1" applyBorder="1" applyAlignment="1" applyProtection="1">
      <alignment horizontal="center"/>
    </xf>
    <xf numFmtId="0" fontId="4" fillId="3" borderId="0" xfId="0" applyFont="1" applyFill="1" applyBorder="1" applyAlignment="1" applyProtection="1">
      <alignment horizontal="right"/>
    </xf>
    <xf numFmtId="0" fontId="5" fillId="4" borderId="2" xfId="0" applyFont="1" applyFill="1" applyBorder="1" applyProtection="1"/>
    <xf numFmtId="0" fontId="6" fillId="4" borderId="2" xfId="0" applyFont="1" applyFill="1" applyBorder="1" applyProtection="1"/>
    <xf numFmtId="0" fontId="6" fillId="4" borderId="0" xfId="0" applyFont="1" applyFill="1" applyBorder="1" applyProtection="1"/>
    <xf numFmtId="0" fontId="6" fillId="4" borderId="5" xfId="0" applyFont="1" applyFill="1" applyBorder="1" applyProtection="1"/>
    <xf numFmtId="0" fontId="6" fillId="4" borderId="4" xfId="0" applyFont="1" applyFill="1" applyBorder="1" applyProtection="1"/>
    <xf numFmtId="0" fontId="6" fillId="4" borderId="3" xfId="0" applyFont="1" applyFill="1" applyBorder="1" applyProtection="1"/>
    <xf numFmtId="0" fontId="4" fillId="4" borderId="8" xfId="0" applyFont="1" applyFill="1" applyBorder="1" applyProtection="1"/>
    <xf numFmtId="0" fontId="4" fillId="4" borderId="10" xfId="0" applyFont="1" applyFill="1" applyBorder="1" applyProtection="1"/>
    <xf numFmtId="0" fontId="4" fillId="4" borderId="10" xfId="0" applyFont="1" applyFill="1" applyBorder="1" applyAlignment="1" applyProtection="1">
      <alignment vertical="top"/>
    </xf>
    <xf numFmtId="0" fontId="2" fillId="4" borderId="8" xfId="0" applyFont="1" applyFill="1" applyBorder="1" applyProtection="1"/>
    <xf numFmtId="0" fontId="4" fillId="4" borderId="8" xfId="0" applyFont="1" applyFill="1" applyBorder="1" applyAlignment="1" applyProtection="1">
      <alignment horizontal="center" wrapText="1"/>
    </xf>
    <xf numFmtId="0" fontId="4" fillId="4" borderId="9" xfId="0" applyFont="1" applyFill="1" applyBorder="1" applyProtection="1"/>
    <xf numFmtId="0" fontId="2" fillId="3" borderId="2" xfId="0" applyFont="1" applyFill="1" applyBorder="1" applyProtection="1"/>
    <xf numFmtId="0" fontId="4" fillId="3" borderId="2" xfId="0" applyFont="1" applyFill="1" applyBorder="1" applyAlignment="1" applyProtection="1">
      <alignment horizontal="center"/>
    </xf>
    <xf numFmtId="2" fontId="4" fillId="3" borderId="2" xfId="0" applyNumberFormat="1" applyFont="1" applyFill="1" applyBorder="1" applyAlignment="1" applyProtection="1">
      <alignment horizontal="center"/>
    </xf>
    <xf numFmtId="0" fontId="4" fillId="4" borderId="11" xfId="0" applyFont="1" applyFill="1" applyBorder="1" applyProtection="1"/>
    <xf numFmtId="164" fontId="4" fillId="4" borderId="11" xfId="0" applyNumberFormat="1" applyFont="1" applyFill="1" applyBorder="1" applyProtection="1"/>
    <xf numFmtId="2" fontId="4" fillId="4" borderId="11" xfId="0" applyNumberFormat="1" applyFont="1" applyFill="1" applyBorder="1" applyAlignment="1" applyProtection="1">
      <alignment horizontal="center"/>
    </xf>
    <xf numFmtId="2" fontId="4" fillId="4" borderId="9" xfId="0" applyNumberFormat="1" applyFont="1" applyFill="1" applyBorder="1" applyAlignment="1" applyProtection="1">
      <alignment horizontal="center"/>
    </xf>
    <xf numFmtId="2" fontId="4" fillId="4" borderId="10" xfId="0" applyNumberFormat="1" applyFont="1" applyFill="1" applyBorder="1" applyAlignment="1" applyProtection="1">
      <alignment horizontal="center"/>
    </xf>
    <xf numFmtId="164" fontId="4" fillId="4" borderId="9" xfId="0" applyNumberFormat="1" applyFont="1" applyFill="1" applyBorder="1" applyProtection="1"/>
    <xf numFmtId="164" fontId="4" fillId="4" borderId="10" xfId="0" applyNumberFormat="1" applyFont="1" applyFill="1" applyBorder="1" applyProtection="1"/>
    <xf numFmtId="0" fontId="2" fillId="4" borderId="0" xfId="0" applyFont="1" applyFill="1" applyBorder="1" applyProtection="1"/>
    <xf numFmtId="0" fontId="4" fillId="4" borderId="0" xfId="0" applyFont="1" applyFill="1" applyBorder="1" applyAlignment="1" applyProtection="1">
      <alignment horizontal="center"/>
    </xf>
    <xf numFmtId="2" fontId="4" fillId="4" borderId="0" xfId="0" applyNumberFormat="1" applyFont="1" applyFill="1" applyBorder="1" applyAlignment="1" applyProtection="1">
      <alignment horizontal="center"/>
    </xf>
    <xf numFmtId="164" fontId="4" fillId="4" borderId="8" xfId="0" applyNumberFormat="1" applyFont="1" applyFill="1" applyBorder="1" applyProtection="1"/>
    <xf numFmtId="0" fontId="4" fillId="4" borderId="8" xfId="0" applyFont="1" applyFill="1" applyBorder="1" applyAlignment="1" applyProtection="1">
      <alignment horizontal="center"/>
    </xf>
    <xf numFmtId="2" fontId="4" fillId="4" borderId="8" xfId="0" applyNumberFormat="1" applyFont="1" applyFill="1" applyBorder="1" applyAlignment="1" applyProtection="1">
      <alignment horizontal="center"/>
    </xf>
    <xf numFmtId="0" fontId="4" fillId="4" borderId="9" xfId="0" applyFont="1" applyFill="1" applyBorder="1" applyAlignment="1" applyProtection="1">
      <alignment horizontal="center"/>
    </xf>
    <xf numFmtId="0" fontId="4" fillId="4" borderId="10" xfId="0" applyFont="1" applyFill="1" applyBorder="1" applyAlignment="1" applyProtection="1">
      <alignment horizontal="center"/>
    </xf>
    <xf numFmtId="0" fontId="2" fillId="4" borderId="1" xfId="0" applyFont="1" applyFill="1" applyBorder="1" applyProtection="1"/>
    <xf numFmtId="0" fontId="4" fillId="4" borderId="1" xfId="0" applyFont="1" applyFill="1" applyBorder="1" applyProtection="1"/>
    <xf numFmtId="1" fontId="4" fillId="4" borderId="1" xfId="0" applyNumberFormat="1" applyFont="1" applyFill="1" applyBorder="1" applyAlignment="1" applyProtection="1">
      <alignment horizontal="center"/>
    </xf>
    <xf numFmtId="2" fontId="2" fillId="4" borderId="1" xfId="0" applyNumberFormat="1" applyFont="1" applyFill="1" applyBorder="1" applyAlignment="1" applyProtection="1">
      <alignment horizontal="center"/>
    </xf>
    <xf numFmtId="0" fontId="2" fillId="4" borderId="2" xfId="0" applyFont="1" applyFill="1" applyBorder="1" applyAlignment="1" applyProtection="1"/>
    <xf numFmtId="0" fontId="2" fillId="4" borderId="2" xfId="0" applyFont="1" applyFill="1" applyBorder="1" applyAlignment="1" applyProtection="1">
      <alignment horizontal="center"/>
    </xf>
    <xf numFmtId="0" fontId="4" fillId="0" borderId="5" xfId="0" applyFont="1" applyBorder="1" applyAlignment="1" applyProtection="1">
      <alignment vertical="top"/>
    </xf>
    <xf numFmtId="0" fontId="4" fillId="3" borderId="5" xfId="0" applyFont="1" applyFill="1" applyBorder="1" applyAlignment="1" applyProtection="1">
      <alignment vertical="top" wrapText="1"/>
    </xf>
    <xf numFmtId="0" fontId="4" fillId="3" borderId="5" xfId="0" applyFont="1" applyFill="1" applyBorder="1" applyAlignment="1" applyProtection="1">
      <alignment vertical="top"/>
    </xf>
    <xf numFmtId="165" fontId="4" fillId="3" borderId="5" xfId="0" applyNumberFormat="1" applyFont="1" applyFill="1" applyBorder="1" applyAlignment="1" applyProtection="1">
      <alignment horizontal="left" vertical="top"/>
    </xf>
    <xf numFmtId="0" fontId="2" fillId="3" borderId="5" xfId="0" applyFont="1" applyFill="1" applyBorder="1" applyAlignment="1" applyProtection="1">
      <alignment horizontal="center" vertical="top"/>
    </xf>
    <xf numFmtId="166" fontId="0" fillId="0" borderId="0" xfId="0" applyNumberFormat="1" applyProtection="1"/>
    <xf numFmtId="166" fontId="0" fillId="0" borderId="0" xfId="0" applyNumberFormat="1" applyFill="1" applyBorder="1" applyProtection="1"/>
    <xf numFmtId="166" fontId="1" fillId="0" borderId="0" xfId="0" applyNumberFormat="1" applyFont="1" applyFill="1" applyBorder="1" applyProtection="1"/>
    <xf numFmtId="166" fontId="0" fillId="0" borderId="0" xfId="0" applyNumberFormat="1" applyAlignment="1" applyProtection="1">
      <alignment vertical="top"/>
    </xf>
    <xf numFmtId="0" fontId="6" fillId="0" borderId="0" xfId="0" applyFont="1" applyBorder="1" applyProtection="1"/>
    <xf numFmtId="0" fontId="4" fillId="3" borderId="0" xfId="0" applyFont="1" applyFill="1" applyBorder="1" applyProtection="1"/>
    <xf numFmtId="0" fontId="4" fillId="3" borderId="0" xfId="0" applyFont="1" applyFill="1" applyBorder="1" applyAlignment="1" applyProtection="1"/>
    <xf numFmtId="0" fontId="4" fillId="3" borderId="0" xfId="0" applyFont="1" applyFill="1" applyBorder="1" applyAlignment="1" applyProtection="1">
      <alignment horizontal="centerContinuous"/>
    </xf>
    <xf numFmtId="2" fontId="4" fillId="3" borderId="0" xfId="0" applyNumberFormat="1" applyFont="1" applyFill="1" applyBorder="1" applyAlignment="1" applyProtection="1">
      <alignment horizontal="center"/>
    </xf>
    <xf numFmtId="166" fontId="1" fillId="0" borderId="0" xfId="0" applyNumberFormat="1" applyFont="1" applyFill="1" applyBorder="1" applyAlignment="1" applyProtection="1"/>
    <xf numFmtId="166" fontId="0" fillId="0" borderId="0" xfId="0" applyNumberFormat="1" applyFill="1" applyProtection="1"/>
    <xf numFmtId="166" fontId="0" fillId="0" borderId="0" xfId="0" applyNumberFormat="1" applyProtection="1">
      <protection locked="0"/>
    </xf>
    <xf numFmtId="0" fontId="0" fillId="0" borderId="0" xfId="0" applyProtection="1">
      <protection locked="0"/>
    </xf>
    <xf numFmtId="0" fontId="6" fillId="5" borderId="5" xfId="0" applyFont="1" applyFill="1" applyBorder="1" applyAlignment="1" applyProtection="1">
      <alignment horizontal="left"/>
      <protection locked="0"/>
    </xf>
    <xf numFmtId="0" fontId="6" fillId="5" borderId="6" xfId="0" applyFont="1" applyFill="1" applyBorder="1" applyAlignment="1" applyProtection="1">
      <alignment horizontal="left"/>
      <protection locked="0"/>
    </xf>
    <xf numFmtId="0" fontId="6" fillId="5" borderId="7" xfId="0" applyFont="1" applyFill="1" applyBorder="1" applyAlignment="1" applyProtection="1">
      <alignment horizontal="left"/>
      <protection locked="0"/>
    </xf>
    <xf numFmtId="0" fontId="4" fillId="2" borderId="8" xfId="0" applyFont="1" applyFill="1" applyBorder="1" applyAlignment="1" applyProtection="1">
      <alignment horizontal="left"/>
      <protection locked="0"/>
    </xf>
    <xf numFmtId="0" fontId="4" fillId="2" borderId="10" xfId="0" applyFont="1" applyFill="1" applyBorder="1" applyAlignment="1" applyProtection="1">
      <alignment horizontal="left"/>
      <protection locked="0"/>
    </xf>
    <xf numFmtId="0" fontId="4" fillId="3" borderId="0" xfId="0" applyFont="1" applyFill="1" applyBorder="1" applyProtection="1">
      <protection locked="0"/>
    </xf>
    <xf numFmtId="0" fontId="4" fillId="2" borderId="9" xfId="0" applyFont="1" applyFill="1" applyBorder="1" applyProtection="1">
      <protection locked="0"/>
    </xf>
    <xf numFmtId="1" fontId="4" fillId="2" borderId="9" xfId="0" applyNumberFormat="1" applyFont="1" applyFill="1" applyBorder="1" applyAlignment="1" applyProtection="1">
      <alignment horizontal="center"/>
      <protection locked="0"/>
    </xf>
    <xf numFmtId="2" fontId="4" fillId="2" borderId="9" xfId="0" applyNumberFormat="1" applyFont="1" applyFill="1" applyBorder="1" applyAlignment="1" applyProtection="1">
      <alignment horizontal="center"/>
      <protection locked="0"/>
    </xf>
    <xf numFmtId="1" fontId="4" fillId="4" borderId="9" xfId="0" applyNumberFormat="1" applyFont="1" applyFill="1" applyBorder="1" applyAlignment="1" applyProtection="1">
      <alignment horizontal="center"/>
      <protection locked="0"/>
    </xf>
    <xf numFmtId="0" fontId="4" fillId="2" borderId="10" xfId="0" applyFont="1" applyFill="1" applyBorder="1" applyProtection="1">
      <protection locked="0"/>
    </xf>
    <xf numFmtId="1" fontId="4" fillId="2" borderId="10" xfId="0" applyNumberFormat="1" applyFont="1" applyFill="1" applyBorder="1" applyAlignment="1" applyProtection="1">
      <alignment horizontal="center"/>
      <protection locked="0"/>
    </xf>
    <xf numFmtId="2" fontId="4" fillId="2" borderId="10" xfId="0" applyNumberFormat="1" applyFont="1" applyFill="1" applyBorder="1" applyAlignment="1" applyProtection="1">
      <alignment horizontal="center"/>
      <protection locked="0"/>
    </xf>
    <xf numFmtId="2" fontId="4" fillId="2" borderId="11" xfId="0" applyNumberFormat="1" applyFont="1" applyFill="1" applyBorder="1" applyAlignment="1" applyProtection="1">
      <alignment horizontal="center"/>
      <protection locked="0"/>
    </xf>
    <xf numFmtId="0" fontId="4" fillId="0" borderId="0" xfId="0" applyFont="1" applyProtection="1">
      <protection locked="0"/>
    </xf>
    <xf numFmtId="0" fontId="4" fillId="0" borderId="0" xfId="0" applyNumberFormat="1" applyFont="1" applyAlignment="1" applyProtection="1">
      <alignment wrapText="1"/>
    </xf>
    <xf numFmtId="0" fontId="4" fillId="0" borderId="0" xfId="0" applyFont="1" applyAlignment="1" applyProtection="1">
      <alignment wrapText="1"/>
    </xf>
    <xf numFmtId="0" fontId="4" fillId="0" borderId="0" xfId="0" applyFont="1" applyAlignment="1" applyProtection="1">
      <alignment vertical="top" wrapText="1"/>
    </xf>
    <xf numFmtId="0" fontId="4" fillId="0" borderId="0" xfId="0" applyFont="1" applyAlignment="1" applyProtection="1">
      <alignment horizontal="left" vertical="top" wrapText="1"/>
    </xf>
    <xf numFmtId="0" fontId="4" fillId="2" borderId="10" xfId="0" applyFont="1" applyFill="1" applyBorder="1" applyAlignment="1" applyProtection="1">
      <alignment horizontal="left" vertical="top" wrapText="1"/>
      <protection locked="0"/>
    </xf>
    <xf numFmtId="0" fontId="2" fillId="4" borderId="2" xfId="0" applyFont="1" applyFill="1" applyBorder="1" applyAlignment="1" applyProtection="1">
      <alignment horizontal="left"/>
    </xf>
    <xf numFmtId="0" fontId="6" fillId="5" borderId="5" xfId="0" applyFont="1" applyFill="1" applyBorder="1" applyAlignment="1" applyProtection="1">
      <alignment horizontal="left"/>
      <protection locked="0"/>
    </xf>
    <xf numFmtId="0" fontId="6" fillId="5" borderId="6" xfId="0" applyFont="1" applyFill="1" applyBorder="1" applyAlignment="1" applyProtection="1">
      <alignment horizontal="left"/>
      <protection locked="0"/>
    </xf>
    <xf numFmtId="0" fontId="6" fillId="5" borderId="7" xfId="0" applyFont="1" applyFill="1" applyBorder="1" applyAlignment="1" applyProtection="1">
      <alignment horizontal="left"/>
      <protection locked="0"/>
    </xf>
    <xf numFmtId="0" fontId="4" fillId="6" borderId="5" xfId="0" applyFont="1" applyFill="1" applyBorder="1" applyAlignment="1" applyProtection="1">
      <alignment horizontal="left"/>
      <protection locked="0"/>
    </xf>
    <xf numFmtId="0" fontId="4" fillId="2" borderId="10" xfId="0" applyFont="1" applyFill="1" applyBorder="1" applyAlignment="1" applyProtection="1">
      <alignment horizontal="left"/>
      <protection locked="0"/>
    </xf>
  </cellXfs>
  <cellStyles count="1">
    <cellStyle name="Normal" xfId="0" builtinId="0"/>
  </cellStyles>
  <dxfs count="2">
    <dxf>
      <font>
        <b val="0"/>
        <i val="0"/>
        <color auto="1"/>
      </font>
      <fill>
        <patternFill>
          <bgColor rgb="FF92D050"/>
        </patternFill>
      </fill>
    </dxf>
    <dxf>
      <font>
        <b val="0"/>
        <i val="0"/>
        <color auto="1"/>
      </font>
      <fill>
        <patternFill>
          <bgColor rgb="FFFF8496"/>
        </patternFill>
      </fill>
    </dxf>
  </dxfs>
  <tableStyles count="0" defaultTableStyle="TableStyleMedium9" defaultPivotStyle="PivotStyleLight16"/>
  <colors>
    <mruColors>
      <color rgb="FF92D050"/>
      <color rgb="FFFF8496"/>
      <color rgb="FFDFF3FD"/>
      <color rgb="FFEF031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tadt_Zuerich">
  <a:themeElements>
    <a:clrScheme name="Stadt Zuerich">
      <a:dk1>
        <a:sysClr val="windowText" lastClr="000000"/>
      </a:dk1>
      <a:lt1>
        <a:sysClr val="window" lastClr="FFFFFF"/>
      </a:lt1>
      <a:dk2>
        <a:srgbClr val="1F497D"/>
      </a:dk2>
      <a:lt2>
        <a:srgbClr val="EEECE1"/>
      </a:lt2>
      <a:accent1>
        <a:srgbClr val="0000BF"/>
      </a:accent1>
      <a:accent2>
        <a:srgbClr val="FF0000"/>
      </a:accent2>
      <a:accent3>
        <a:srgbClr val="00FF00"/>
      </a:accent3>
      <a:accent4>
        <a:srgbClr val="008000"/>
      </a:accent4>
      <a:accent5>
        <a:srgbClr val="6666FF"/>
      </a:accent5>
      <a:accent6>
        <a:srgbClr val="FFFF00"/>
      </a:accent6>
      <a:hlink>
        <a:srgbClr val="0000BF"/>
      </a:hlink>
      <a:folHlink>
        <a:srgbClr val="800080"/>
      </a:folHlink>
    </a:clrScheme>
    <a:fontScheme name="Stadt Zuerich">
      <a:majorFont>
        <a:latin typeface="Arial"/>
        <a:ea typeface=""/>
        <a:cs typeface=""/>
      </a:majorFont>
      <a:minorFont>
        <a:latin typeface="Arial"/>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K74"/>
  <sheetViews>
    <sheetView showGridLines="0" tabSelected="1" zoomScaleNormal="100" zoomScalePageLayoutView="70" workbookViewId="0">
      <selection activeCell="N14" sqref="N14"/>
    </sheetView>
  </sheetViews>
  <sheetFormatPr baseColWidth="10" defaultRowHeight="15" x14ac:dyDescent="0.25"/>
  <cols>
    <col min="1" max="1" width="17" style="24" customWidth="1"/>
    <col min="2" max="2" width="32.5" style="24" customWidth="1"/>
    <col min="3" max="4" width="14" style="24" customWidth="1"/>
    <col min="5" max="5" width="43.125" style="24" customWidth="1"/>
    <col min="6" max="6" width="6" style="3" hidden="1" customWidth="1"/>
    <col min="7" max="7" width="15.5" style="3" hidden="1" customWidth="1"/>
    <col min="8" max="8" width="12.625" style="3" hidden="1" customWidth="1"/>
    <col min="9" max="9" width="10.5" style="3" hidden="1" customWidth="1"/>
    <col min="10" max="10" width="0" style="3" hidden="1" customWidth="1"/>
    <col min="11" max="11" width="11" style="3" hidden="1" customWidth="1"/>
    <col min="12" max="16384" width="11" style="3"/>
  </cols>
  <sheetData>
    <row r="1" spans="1:9" ht="17.25" x14ac:dyDescent="0.3">
      <c r="A1" s="9" t="s">
        <v>22</v>
      </c>
      <c r="B1" s="10"/>
      <c r="C1" s="10"/>
      <c r="D1" s="10"/>
      <c r="E1" s="11" t="str">
        <f>'Calculateur de solvants RS'!E1</f>
        <v>V 2020-1</v>
      </c>
      <c r="I1" s="12"/>
    </row>
    <row r="3" spans="1:9" x14ac:dyDescent="0.25">
      <c r="A3" s="13" t="s">
        <v>3</v>
      </c>
      <c r="B3" s="14"/>
      <c r="C3" s="14"/>
      <c r="D3" s="14"/>
      <c r="E3" s="14"/>
    </row>
    <row r="4" spans="1:9" ht="14.25" x14ac:dyDescent="0.2">
      <c r="A4" s="103" t="s">
        <v>31</v>
      </c>
      <c r="B4" s="104"/>
      <c r="C4" s="104"/>
      <c r="D4" s="104"/>
      <c r="E4" s="104"/>
      <c r="F4" s="15"/>
      <c r="G4" s="15"/>
      <c r="H4" s="15"/>
      <c r="I4" s="15"/>
    </row>
    <row r="5" spans="1:9" ht="14.25" x14ac:dyDescent="0.2">
      <c r="A5" s="104"/>
      <c r="B5" s="104"/>
      <c r="C5" s="104"/>
      <c r="D5" s="104"/>
      <c r="E5" s="104"/>
      <c r="F5" s="15"/>
      <c r="G5" s="15"/>
      <c r="H5" s="15"/>
      <c r="I5" s="15"/>
    </row>
    <row r="6" spans="1:9" x14ac:dyDescent="0.2">
      <c r="A6" s="16"/>
      <c r="B6" s="17"/>
      <c r="C6" s="17"/>
      <c r="D6" s="17"/>
      <c r="E6" s="17"/>
      <c r="F6" s="15"/>
      <c r="G6" s="15"/>
      <c r="H6" s="15"/>
      <c r="I6" s="15"/>
    </row>
    <row r="7" spans="1:9" x14ac:dyDescent="0.2">
      <c r="A7" s="18" t="s">
        <v>4</v>
      </c>
      <c r="B7" s="19"/>
      <c r="C7" s="19"/>
      <c r="D7" s="19"/>
      <c r="E7" s="19"/>
      <c r="F7" s="15"/>
      <c r="G7" s="15"/>
      <c r="H7" s="15"/>
      <c r="I7" s="15"/>
    </row>
    <row r="8" spans="1:9" ht="14.25" customHeight="1" x14ac:dyDescent="0.2">
      <c r="A8" s="106" t="s">
        <v>32</v>
      </c>
      <c r="B8" s="106"/>
      <c r="C8" s="106"/>
      <c r="D8" s="106"/>
      <c r="E8" s="106"/>
      <c r="F8" s="20"/>
      <c r="G8" s="20"/>
      <c r="H8" s="20"/>
      <c r="I8" s="20"/>
    </row>
    <row r="9" spans="1:9" x14ac:dyDescent="0.25">
      <c r="A9" s="21"/>
      <c r="B9" s="22"/>
      <c r="C9" s="22"/>
      <c r="D9" s="22"/>
      <c r="E9" s="22"/>
      <c r="F9" s="23"/>
      <c r="G9" s="23"/>
      <c r="H9" s="23"/>
      <c r="I9" s="23"/>
    </row>
    <row r="10" spans="1:9" x14ac:dyDescent="0.2">
      <c r="A10" s="18" t="s">
        <v>5</v>
      </c>
      <c r="B10" s="19"/>
      <c r="C10" s="19"/>
      <c r="D10" s="19"/>
      <c r="E10" s="19"/>
      <c r="F10" s="15"/>
      <c r="G10" s="15"/>
      <c r="H10" s="15"/>
      <c r="I10" s="15"/>
    </row>
    <row r="11" spans="1:9" ht="14.25" x14ac:dyDescent="0.2">
      <c r="A11" s="105" t="s">
        <v>6</v>
      </c>
      <c r="B11" s="105"/>
      <c r="C11" s="105"/>
      <c r="D11" s="105"/>
      <c r="E11" s="105"/>
      <c r="F11" s="23"/>
      <c r="G11" s="23"/>
      <c r="H11" s="23"/>
      <c r="I11" s="23"/>
    </row>
    <row r="12" spans="1:9" ht="14.25" x14ac:dyDescent="0.2">
      <c r="A12" s="105"/>
      <c r="B12" s="105"/>
      <c r="C12" s="105"/>
      <c r="D12" s="105"/>
      <c r="E12" s="105"/>
      <c r="F12" s="23"/>
      <c r="G12" s="23"/>
      <c r="H12" s="23"/>
      <c r="I12" s="23"/>
    </row>
    <row r="13" spans="1:9" ht="14.25" x14ac:dyDescent="0.2">
      <c r="A13" s="105"/>
      <c r="B13" s="105"/>
      <c r="C13" s="105"/>
      <c r="D13" s="105"/>
      <c r="E13" s="105"/>
      <c r="F13" s="23"/>
      <c r="G13" s="23"/>
      <c r="H13" s="23"/>
      <c r="I13" s="23"/>
    </row>
    <row r="14" spans="1:9" ht="19.5" customHeight="1" x14ac:dyDescent="0.2">
      <c r="A14" s="105"/>
      <c r="B14" s="105"/>
      <c r="C14" s="105"/>
      <c r="D14" s="105"/>
      <c r="E14" s="105"/>
      <c r="F14" s="23"/>
      <c r="G14" s="23"/>
      <c r="H14" s="23"/>
      <c r="I14" s="23"/>
    </row>
    <row r="15" spans="1:9" x14ac:dyDescent="0.25">
      <c r="A15" s="22"/>
      <c r="B15" s="22"/>
      <c r="C15" s="22"/>
      <c r="D15" s="22"/>
      <c r="E15" s="22"/>
      <c r="F15" s="23"/>
      <c r="G15" s="23"/>
      <c r="H15" s="23"/>
      <c r="I15" s="23"/>
    </row>
    <row r="16" spans="1:9" x14ac:dyDescent="0.2">
      <c r="A16" s="18" t="s">
        <v>30</v>
      </c>
      <c r="B16" s="19"/>
      <c r="C16" s="19"/>
      <c r="D16" s="19"/>
      <c r="E16" s="19"/>
      <c r="F16" s="15"/>
      <c r="G16" s="15"/>
      <c r="H16" s="15"/>
      <c r="I16" s="15"/>
    </row>
    <row r="17" spans="1:9" ht="14.25" customHeight="1" x14ac:dyDescent="0.2">
      <c r="A17" s="106" t="s">
        <v>7</v>
      </c>
      <c r="B17" s="106"/>
      <c r="C17" s="106"/>
      <c r="D17" s="106"/>
      <c r="E17" s="106"/>
      <c r="F17" s="20"/>
      <c r="G17" s="20"/>
      <c r="H17" s="20"/>
      <c r="I17" s="20"/>
    </row>
    <row r="18" spans="1:9" ht="14.25" x14ac:dyDescent="0.2">
      <c r="A18" s="106"/>
      <c r="B18" s="106"/>
      <c r="C18" s="106"/>
      <c r="D18" s="106"/>
      <c r="E18" s="106"/>
      <c r="F18" s="23"/>
      <c r="G18" s="23"/>
      <c r="H18" s="23"/>
      <c r="I18" s="23"/>
    </row>
    <row r="19" spans="1:9" ht="14.25" x14ac:dyDescent="0.2">
      <c r="A19" s="106"/>
      <c r="B19" s="106"/>
      <c r="C19" s="106"/>
      <c r="D19" s="106"/>
      <c r="E19" s="106"/>
      <c r="F19" s="23"/>
      <c r="G19" s="23"/>
      <c r="H19" s="23"/>
      <c r="I19" s="23"/>
    </row>
    <row r="20" spans="1:9" ht="48" customHeight="1" x14ac:dyDescent="0.2">
      <c r="A20" s="106"/>
      <c r="B20" s="106"/>
      <c r="C20" s="106"/>
      <c r="D20" s="106"/>
      <c r="E20" s="106"/>
      <c r="F20" s="23"/>
      <c r="G20" s="23"/>
      <c r="H20" s="23"/>
      <c r="I20" s="23"/>
    </row>
    <row r="21" spans="1:9" x14ac:dyDescent="0.25">
      <c r="A21" s="21"/>
      <c r="B21" s="22"/>
      <c r="C21" s="22"/>
      <c r="D21" s="22"/>
      <c r="E21" s="22"/>
      <c r="F21" s="23"/>
      <c r="G21" s="23"/>
      <c r="H21" s="23"/>
      <c r="I21" s="23"/>
    </row>
    <row r="22" spans="1:9" x14ac:dyDescent="0.25">
      <c r="A22" s="13" t="s">
        <v>8</v>
      </c>
      <c r="B22" s="14"/>
      <c r="C22" s="14"/>
      <c r="D22" s="14"/>
      <c r="E22" s="14"/>
    </row>
    <row r="23" spans="1:9" ht="14.25" customHeight="1" x14ac:dyDescent="0.2">
      <c r="A23" s="105" t="s">
        <v>33</v>
      </c>
      <c r="B23" s="105"/>
      <c r="C23" s="105"/>
      <c r="D23" s="105"/>
      <c r="E23" s="105"/>
      <c r="F23" s="23"/>
      <c r="G23" s="23"/>
      <c r="H23" s="23"/>
      <c r="I23" s="23"/>
    </row>
    <row r="24" spans="1:9" ht="14.25" x14ac:dyDescent="0.2">
      <c r="A24" s="105"/>
      <c r="B24" s="105"/>
      <c r="C24" s="105"/>
      <c r="D24" s="105"/>
      <c r="E24" s="105"/>
      <c r="F24" s="23"/>
      <c r="G24" s="23"/>
      <c r="H24" s="23"/>
      <c r="I24" s="23"/>
    </row>
    <row r="25" spans="1:9" ht="14.25" x14ac:dyDescent="0.2">
      <c r="A25" s="105"/>
      <c r="B25" s="105"/>
      <c r="C25" s="105"/>
      <c r="D25" s="105"/>
      <c r="E25" s="105"/>
      <c r="F25" s="23"/>
      <c r="G25" s="23"/>
      <c r="H25" s="23"/>
      <c r="I25" s="23"/>
    </row>
    <row r="26" spans="1:9" ht="65.25" customHeight="1" x14ac:dyDescent="0.2">
      <c r="A26" s="105"/>
      <c r="B26" s="105"/>
      <c r="C26" s="105"/>
      <c r="D26" s="105"/>
      <c r="E26" s="105"/>
      <c r="F26" s="23"/>
      <c r="G26" s="23"/>
      <c r="H26" s="23"/>
      <c r="I26" s="23"/>
    </row>
    <row r="27" spans="1:9" ht="14.25" x14ac:dyDescent="0.2">
      <c r="A27" s="104"/>
      <c r="B27" s="104"/>
      <c r="C27" s="104"/>
      <c r="D27" s="104"/>
      <c r="E27" s="104"/>
      <c r="F27" s="8"/>
      <c r="G27" s="8"/>
      <c r="H27" s="8"/>
      <c r="I27" s="8"/>
    </row>
    <row r="28" spans="1:9" ht="14.25" x14ac:dyDescent="0.2">
      <c r="A28" s="104"/>
      <c r="B28" s="104"/>
      <c r="C28" s="104"/>
      <c r="D28" s="104"/>
      <c r="E28" s="104"/>
      <c r="F28" s="8"/>
      <c r="G28" s="8"/>
      <c r="H28" s="8"/>
      <c r="I28" s="8"/>
    </row>
    <row r="31" spans="1:9" x14ac:dyDescent="0.25">
      <c r="G31" s="4"/>
    </row>
    <row r="32" spans="1:9" x14ac:dyDescent="0.25">
      <c r="G32" s="25"/>
    </row>
    <row r="33" spans="7:7" x14ac:dyDescent="0.25">
      <c r="G33" s="6"/>
    </row>
    <row r="34" spans="7:7" x14ac:dyDescent="0.25">
      <c r="G34" s="5"/>
    </row>
    <row r="35" spans="7:7" x14ac:dyDescent="0.25">
      <c r="G35" s="5"/>
    </row>
    <row r="36" spans="7:7" x14ac:dyDescent="0.25">
      <c r="G36" s="7"/>
    </row>
    <row r="37" spans="7:7" x14ac:dyDescent="0.25">
      <c r="G37" s="7"/>
    </row>
    <row r="38" spans="7:7" x14ac:dyDescent="0.25">
      <c r="G38" s="4"/>
    </row>
    <row r="57" spans="9:11" x14ac:dyDescent="0.25">
      <c r="I57" s="3" t="s">
        <v>9</v>
      </c>
    </row>
    <row r="63" spans="9:11" x14ac:dyDescent="0.25">
      <c r="K63" s="26" t="s">
        <v>20</v>
      </c>
    </row>
    <row r="64" spans="9:11" x14ac:dyDescent="0.25">
      <c r="K64" s="26" t="s">
        <v>21</v>
      </c>
    </row>
    <row r="66" spans="1:2" ht="8.25" customHeight="1" x14ac:dyDescent="0.25"/>
    <row r="67" spans="1:2" ht="23.25" customHeight="1" x14ac:dyDescent="0.25"/>
    <row r="70" spans="1:2" x14ac:dyDescent="0.25">
      <c r="A70" s="27"/>
      <c r="B70" s="27"/>
    </row>
    <row r="71" spans="1:2" x14ac:dyDescent="0.25">
      <c r="A71" s="27"/>
      <c r="B71" s="27"/>
    </row>
    <row r="72" spans="1:2" x14ac:dyDescent="0.25">
      <c r="A72" s="27"/>
      <c r="B72" s="27"/>
    </row>
    <row r="73" spans="1:2" x14ac:dyDescent="0.25">
      <c r="A73" s="27"/>
      <c r="B73" s="27"/>
    </row>
    <row r="74" spans="1:2" x14ac:dyDescent="0.25">
      <c r="A74" s="27"/>
      <c r="B74" s="27"/>
    </row>
  </sheetData>
  <sheetProtection algorithmName="SHA-512" hashValue="3c6acymRIv1BGmb4rZJHVLvxXdJCj1s8aFlrz61DUcE+lMYdVeyOGGEHgCKyLc21Z/PJsocfX8XsTdBlRi/uBw==" saltValue="ctIXooWb6MSGdcJnJO/h7w==" spinCount="100000" sheet="1" objects="1" scenarios="1"/>
  <mergeCells count="6">
    <mergeCell ref="A4:E5"/>
    <mergeCell ref="A27:E28"/>
    <mergeCell ref="A11:E14"/>
    <mergeCell ref="A17:E20"/>
    <mergeCell ref="A23:E26"/>
    <mergeCell ref="A8:E8"/>
  </mergeCells>
  <pageMargins left="0.78740157480314965" right="0.39370078740157483" top="0.86614173228346458" bottom="0.39370078740157483" header="0.23622047244094491" footer="0.19685039370078741"/>
  <pageSetup paperSize="9" scale="68" orientation="portrait" r:id="rId1"/>
  <headerFooter scaleWithDoc="0">
    <oddHeader>&amp;L&amp;"Calibri,Normal"&amp;9Minergie-ECO&amp;R&amp;"Calibri,Normal"&amp;9Aide à l'utilisation : solvants</oddHeader>
    <oddFooter>&amp;L&amp;"Calibri,Normal"&amp;9Imprimé le &amp;D&amp;R&amp;"Calibri,Normal"&amp;9Office de certification Minergie-ECO</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O44"/>
  <sheetViews>
    <sheetView showGridLines="0" zoomScaleNormal="100" zoomScalePageLayoutView="66" workbookViewId="0">
      <selection activeCell="B4" sqref="B4"/>
    </sheetView>
  </sheetViews>
  <sheetFormatPr baseColWidth="10" defaultRowHeight="15" x14ac:dyDescent="0.25"/>
  <cols>
    <col min="1" max="1" width="17.5" style="102" customWidth="1"/>
    <col min="2" max="2" width="34.5" style="102" customWidth="1"/>
    <col min="3" max="3" width="21.5" style="102" customWidth="1"/>
    <col min="4" max="4" width="23.5" style="102" customWidth="1"/>
    <col min="5" max="5" width="17.5" style="102" customWidth="1"/>
    <col min="6" max="7" width="11" style="86" customWidth="1"/>
    <col min="8" max="8" width="11" style="86" hidden="1" customWidth="1"/>
    <col min="9" max="9" width="10.875" style="86" hidden="1" customWidth="1"/>
    <col min="10" max="11" width="11" style="86" hidden="1" customWidth="1"/>
    <col min="12" max="15" width="11" style="87" hidden="1" customWidth="1"/>
    <col min="16" max="18" width="11" style="87" customWidth="1"/>
    <col min="19" max="16384" width="11" style="87"/>
  </cols>
  <sheetData>
    <row r="1" spans="1:11" s="3" customFormat="1" ht="17.25" x14ac:dyDescent="0.3">
      <c r="A1" s="9" t="s">
        <v>49</v>
      </c>
      <c r="B1" s="28"/>
      <c r="C1" s="29"/>
      <c r="D1" s="29"/>
      <c r="E1" s="11" t="s">
        <v>2</v>
      </c>
      <c r="F1" s="75"/>
      <c r="G1" s="75"/>
      <c r="H1" s="75"/>
      <c r="I1" s="75"/>
      <c r="J1" s="75"/>
      <c r="K1" s="75"/>
    </row>
    <row r="2" spans="1:11" s="3" customFormat="1" ht="15.75" x14ac:dyDescent="0.25">
      <c r="A2" s="30"/>
      <c r="B2" s="31"/>
      <c r="C2" s="32"/>
      <c r="D2" s="32"/>
      <c r="E2" s="33"/>
      <c r="F2" s="76"/>
      <c r="G2" s="75"/>
      <c r="H2" s="75"/>
      <c r="I2" s="75"/>
      <c r="J2" s="75"/>
      <c r="K2" s="75"/>
    </row>
    <row r="3" spans="1:11" s="3" customFormat="1" x14ac:dyDescent="0.25">
      <c r="A3" s="34" t="s">
        <v>10</v>
      </c>
      <c r="B3" s="35"/>
      <c r="C3" s="35"/>
      <c r="D3" s="35"/>
      <c r="E3" s="35"/>
      <c r="F3" s="77"/>
      <c r="G3" s="75"/>
      <c r="H3" s="75"/>
      <c r="I3" s="75"/>
      <c r="J3" s="75"/>
      <c r="K3" s="75"/>
    </row>
    <row r="4" spans="1:11" s="3" customFormat="1" x14ac:dyDescent="0.25">
      <c r="A4" s="36" t="s">
        <v>34</v>
      </c>
      <c r="B4" s="88"/>
      <c r="C4" s="37" t="s">
        <v>50</v>
      </c>
      <c r="D4" s="109"/>
      <c r="E4" s="109"/>
      <c r="F4" s="84"/>
      <c r="G4" s="75"/>
      <c r="H4" s="75"/>
      <c r="I4" s="75"/>
      <c r="J4" s="75"/>
      <c r="K4" s="75"/>
    </row>
    <row r="5" spans="1:11" s="3" customFormat="1" x14ac:dyDescent="0.25">
      <c r="A5" s="79"/>
      <c r="B5" s="79"/>
      <c r="C5" s="79"/>
      <c r="D5" s="79"/>
      <c r="E5" s="79"/>
      <c r="F5" s="77"/>
      <c r="G5" s="75"/>
      <c r="H5" s="75"/>
      <c r="I5" s="75"/>
      <c r="J5" s="75"/>
      <c r="K5" s="75"/>
    </row>
    <row r="6" spans="1:11" s="3" customFormat="1" x14ac:dyDescent="0.25">
      <c r="A6" s="34" t="s">
        <v>35</v>
      </c>
      <c r="B6" s="35"/>
      <c r="C6" s="35"/>
      <c r="D6" s="35"/>
      <c r="E6" s="35"/>
      <c r="F6" s="77"/>
      <c r="G6" s="75"/>
      <c r="H6" s="75"/>
      <c r="I6" s="75"/>
      <c r="J6" s="75"/>
      <c r="K6" s="75"/>
    </row>
    <row r="7" spans="1:11" s="3" customFormat="1" x14ac:dyDescent="0.25">
      <c r="A7" s="38" t="s">
        <v>36</v>
      </c>
      <c r="B7" s="89"/>
      <c r="C7" s="39" t="s">
        <v>37</v>
      </c>
      <c r="D7" s="110"/>
      <c r="E7" s="110"/>
      <c r="F7" s="84"/>
      <c r="G7" s="75"/>
      <c r="H7" s="75"/>
      <c r="I7" s="75"/>
      <c r="J7" s="75"/>
      <c r="K7" s="75"/>
    </row>
    <row r="8" spans="1:11" s="3" customFormat="1" x14ac:dyDescent="0.25">
      <c r="A8" s="39" t="s">
        <v>38</v>
      </c>
      <c r="B8" s="90"/>
      <c r="C8" s="39" t="s">
        <v>39</v>
      </c>
      <c r="D8" s="111"/>
      <c r="E8" s="111"/>
      <c r="F8" s="84"/>
      <c r="G8" s="75"/>
      <c r="H8" s="75"/>
      <c r="I8" s="75"/>
      <c r="J8" s="75"/>
      <c r="K8" s="75"/>
    </row>
    <row r="9" spans="1:11" s="3" customFormat="1" ht="15.75" x14ac:dyDescent="0.25">
      <c r="A9" s="30"/>
      <c r="B9" s="31"/>
      <c r="C9" s="32"/>
      <c r="D9" s="32"/>
      <c r="E9" s="33"/>
      <c r="F9" s="76"/>
      <c r="G9" s="75"/>
      <c r="H9" s="75"/>
      <c r="I9" s="75"/>
      <c r="J9" s="75"/>
      <c r="K9" s="75"/>
    </row>
    <row r="10" spans="1:11" s="3" customFormat="1" x14ac:dyDescent="0.25">
      <c r="A10" s="34" t="s">
        <v>11</v>
      </c>
      <c r="B10" s="35"/>
      <c r="C10" s="35"/>
      <c r="D10" s="35"/>
      <c r="E10" s="35"/>
      <c r="F10" s="77"/>
      <c r="G10" s="75"/>
      <c r="H10" s="75"/>
      <c r="I10" s="75"/>
      <c r="J10" s="75"/>
      <c r="K10" s="75"/>
    </row>
    <row r="11" spans="1:11" s="3" customFormat="1" x14ac:dyDescent="0.25">
      <c r="A11" s="40" t="s">
        <v>40</v>
      </c>
      <c r="B11" s="91"/>
      <c r="C11" s="1" t="s">
        <v>41</v>
      </c>
      <c r="D11" s="112" t="s">
        <v>23</v>
      </c>
      <c r="E11" s="112"/>
      <c r="F11" s="75"/>
      <c r="G11" s="75"/>
      <c r="H11" s="85" t="s">
        <v>23</v>
      </c>
      <c r="I11" s="75"/>
      <c r="J11" s="75"/>
      <c r="K11" s="75"/>
    </row>
    <row r="12" spans="1:11" s="3" customFormat="1" ht="17.25" x14ac:dyDescent="0.25">
      <c r="A12" s="41" t="s">
        <v>42</v>
      </c>
      <c r="B12" s="92"/>
      <c r="C12" s="2" t="s">
        <v>51</v>
      </c>
      <c r="D12" s="113"/>
      <c r="E12" s="113"/>
      <c r="F12" s="75"/>
      <c r="G12" s="75"/>
      <c r="H12" s="85" t="s">
        <v>24</v>
      </c>
      <c r="I12" s="75"/>
      <c r="J12" s="75"/>
      <c r="K12" s="75"/>
    </row>
    <row r="13" spans="1:11" s="3" customFormat="1" ht="30" customHeight="1" x14ac:dyDescent="0.2">
      <c r="A13" s="42" t="s">
        <v>43</v>
      </c>
      <c r="B13" s="107"/>
      <c r="C13" s="107"/>
      <c r="D13" s="107"/>
      <c r="E13" s="107"/>
      <c r="F13" s="75"/>
      <c r="G13" s="75"/>
      <c r="H13" s="85" t="s">
        <v>21</v>
      </c>
      <c r="I13" s="75"/>
      <c r="J13" s="75"/>
      <c r="K13" s="75"/>
    </row>
    <row r="14" spans="1:11" s="3" customFormat="1" x14ac:dyDescent="0.25">
      <c r="A14" s="80"/>
      <c r="B14" s="81"/>
      <c r="C14" s="81"/>
      <c r="D14" s="82"/>
      <c r="E14" s="82"/>
      <c r="F14" s="75"/>
      <c r="G14" s="75"/>
      <c r="H14" s="75"/>
      <c r="I14" s="75"/>
      <c r="J14" s="75"/>
      <c r="K14" s="75"/>
    </row>
    <row r="15" spans="1:11" s="3" customFormat="1" x14ac:dyDescent="0.25">
      <c r="A15" s="34" t="s">
        <v>25</v>
      </c>
      <c r="B15" s="35"/>
      <c r="C15" s="35"/>
      <c r="D15" s="35"/>
      <c r="E15" s="35"/>
      <c r="F15" s="75"/>
      <c r="G15" s="75"/>
      <c r="H15" s="75"/>
      <c r="I15" s="75"/>
      <c r="J15" s="75"/>
      <c r="K15" s="75"/>
    </row>
    <row r="16" spans="1:11" s="3" customFormat="1" ht="17.25" x14ac:dyDescent="0.25">
      <c r="A16" s="43"/>
      <c r="B16" s="40" t="s">
        <v>12</v>
      </c>
      <c r="C16" s="44" t="s">
        <v>13</v>
      </c>
      <c r="D16" s="44" t="s">
        <v>14</v>
      </c>
      <c r="E16" s="44" t="s">
        <v>52</v>
      </c>
      <c r="F16" s="75"/>
      <c r="G16" s="75"/>
      <c r="H16" s="75"/>
      <c r="I16" s="75"/>
      <c r="J16" s="75"/>
      <c r="K16" s="75"/>
    </row>
    <row r="17" spans="1:11" s="3" customFormat="1" x14ac:dyDescent="0.25">
      <c r="A17" s="45" t="s">
        <v>44</v>
      </c>
      <c r="B17" s="94"/>
      <c r="C17" s="95">
        <v>0</v>
      </c>
      <c r="D17" s="95">
        <v>0</v>
      </c>
      <c r="E17" s="96">
        <v>0</v>
      </c>
      <c r="F17" s="75"/>
      <c r="G17" s="75"/>
      <c r="H17" s="75"/>
      <c r="I17" s="75"/>
      <c r="J17" s="75"/>
      <c r="K17" s="75"/>
    </row>
    <row r="18" spans="1:11" s="3" customFormat="1" x14ac:dyDescent="0.25">
      <c r="A18" s="45" t="s">
        <v>45</v>
      </c>
      <c r="B18" s="94"/>
      <c r="C18" s="95">
        <v>0</v>
      </c>
      <c r="D18" s="95">
        <v>0</v>
      </c>
      <c r="E18" s="96">
        <v>0</v>
      </c>
      <c r="F18" s="75"/>
      <c r="G18" s="75"/>
      <c r="H18" s="75"/>
      <c r="I18" s="75"/>
      <c r="J18" s="75"/>
      <c r="K18" s="75"/>
    </row>
    <row r="19" spans="1:11" s="3" customFormat="1" x14ac:dyDescent="0.25">
      <c r="A19" s="45" t="s">
        <v>46</v>
      </c>
      <c r="B19" s="94"/>
      <c r="C19" s="95">
        <v>0</v>
      </c>
      <c r="D19" s="95">
        <v>0</v>
      </c>
      <c r="E19" s="96">
        <v>0</v>
      </c>
      <c r="F19" s="75"/>
      <c r="G19" s="75"/>
      <c r="H19" s="75"/>
      <c r="I19" s="75"/>
      <c r="J19" s="75"/>
      <c r="K19" s="75"/>
    </row>
    <row r="20" spans="1:11" s="3" customFormat="1" x14ac:dyDescent="0.25">
      <c r="A20" s="45" t="s">
        <v>47</v>
      </c>
      <c r="B20" s="94"/>
      <c r="C20" s="97"/>
      <c r="D20" s="97"/>
      <c r="E20" s="96">
        <v>0</v>
      </c>
      <c r="F20" s="75"/>
      <c r="G20" s="75"/>
      <c r="H20" s="75"/>
      <c r="I20" s="75"/>
      <c r="J20" s="75"/>
      <c r="K20" s="75"/>
    </row>
    <row r="21" spans="1:11" s="3" customFormat="1" x14ac:dyDescent="0.25">
      <c r="A21" s="41" t="s">
        <v>48</v>
      </c>
      <c r="B21" s="98"/>
      <c r="C21" s="99">
        <v>0</v>
      </c>
      <c r="D21" s="99">
        <v>0</v>
      </c>
      <c r="E21" s="100">
        <v>0</v>
      </c>
      <c r="F21" s="75"/>
      <c r="G21" s="75"/>
      <c r="H21" s="75"/>
      <c r="I21" s="75"/>
      <c r="J21" s="75"/>
      <c r="K21" s="75"/>
    </row>
    <row r="22" spans="1:11" s="3" customFormat="1" x14ac:dyDescent="0.25">
      <c r="A22" s="80"/>
      <c r="B22" s="81"/>
      <c r="C22" s="81"/>
      <c r="D22" s="82"/>
      <c r="E22" s="82"/>
      <c r="F22" s="75"/>
      <c r="G22" s="75"/>
      <c r="H22" s="75"/>
      <c r="I22" s="75"/>
      <c r="J22" s="75"/>
      <c r="K22" s="75"/>
    </row>
    <row r="23" spans="1:11" s="3" customFormat="1" x14ac:dyDescent="0.25">
      <c r="A23" s="46" t="s">
        <v>26</v>
      </c>
      <c r="B23" s="46"/>
      <c r="C23" s="47" t="s">
        <v>0</v>
      </c>
      <c r="D23" s="47" t="s">
        <v>0</v>
      </c>
      <c r="E23" s="48" t="s">
        <v>0</v>
      </c>
      <c r="F23" s="75"/>
      <c r="G23" s="75"/>
      <c r="H23" s="75"/>
      <c r="I23" s="75"/>
      <c r="J23" s="75"/>
      <c r="K23" s="75"/>
    </row>
    <row r="24" spans="1:11" s="3" customFormat="1" x14ac:dyDescent="0.25">
      <c r="A24" s="49" t="s">
        <v>44</v>
      </c>
      <c r="B24" s="50">
        <f>B17</f>
        <v>0</v>
      </c>
      <c r="C24" s="101">
        <v>0</v>
      </c>
      <c r="D24" s="101">
        <v>0</v>
      </c>
      <c r="E24" s="51">
        <f>IF(E17&gt;0,(C17*C24+D17*D24)/(C17+D17),0)</f>
        <v>0</v>
      </c>
      <c r="F24" s="75"/>
      <c r="G24" s="75"/>
      <c r="H24" s="75"/>
      <c r="I24" s="75"/>
      <c r="J24" s="75"/>
      <c r="K24" s="75"/>
    </row>
    <row r="25" spans="1:11" s="3" customFormat="1" x14ac:dyDescent="0.25">
      <c r="A25" s="45" t="s">
        <v>45</v>
      </c>
      <c r="B25" s="54">
        <f t="shared" ref="B25:B28" si="0">B18</f>
        <v>0</v>
      </c>
      <c r="C25" s="96">
        <v>0</v>
      </c>
      <c r="D25" s="96">
        <v>0</v>
      </c>
      <c r="E25" s="52">
        <f>IF(E18&gt;0,(C18*C25+D18*D25)/(C18+D18),0)</f>
        <v>0</v>
      </c>
      <c r="F25" s="75"/>
      <c r="G25" s="75"/>
      <c r="H25" s="75"/>
      <c r="I25" s="75"/>
      <c r="J25" s="75"/>
      <c r="K25" s="75"/>
    </row>
    <row r="26" spans="1:11" s="3" customFormat="1" x14ac:dyDescent="0.25">
      <c r="A26" s="45" t="s">
        <v>46</v>
      </c>
      <c r="B26" s="54">
        <f t="shared" si="0"/>
        <v>0</v>
      </c>
      <c r="C26" s="96">
        <v>0</v>
      </c>
      <c r="D26" s="96">
        <v>0</v>
      </c>
      <c r="E26" s="52">
        <f>IF(E19&gt;0,(C19*C26+D19*D26)/(C19+D19),0)</f>
        <v>0</v>
      </c>
      <c r="F26" s="75"/>
      <c r="G26" s="75"/>
      <c r="H26" s="75"/>
      <c r="I26" s="75"/>
      <c r="J26" s="75"/>
      <c r="K26" s="75"/>
    </row>
    <row r="27" spans="1:11" s="3" customFormat="1" x14ac:dyDescent="0.25">
      <c r="A27" s="45" t="s">
        <v>47</v>
      </c>
      <c r="B27" s="54">
        <f t="shared" si="0"/>
        <v>0</v>
      </c>
      <c r="C27" s="52"/>
      <c r="D27" s="52"/>
      <c r="E27" s="52">
        <v>0</v>
      </c>
      <c r="F27" s="75"/>
      <c r="G27" s="75"/>
      <c r="H27" s="75"/>
      <c r="I27" s="75"/>
      <c r="J27" s="75"/>
      <c r="K27" s="75"/>
    </row>
    <row r="28" spans="1:11" s="3" customFormat="1" x14ac:dyDescent="0.25">
      <c r="A28" s="41" t="s">
        <v>48</v>
      </c>
      <c r="B28" s="55">
        <f t="shared" si="0"/>
        <v>0</v>
      </c>
      <c r="C28" s="100">
        <v>0</v>
      </c>
      <c r="D28" s="100">
        <v>0</v>
      </c>
      <c r="E28" s="53">
        <f>IF(E21&gt;0,(C21*C28+D21*D28)/(C21+D21),0)</f>
        <v>0</v>
      </c>
      <c r="F28" s="75"/>
      <c r="G28" s="75"/>
      <c r="H28" s="75"/>
      <c r="I28" s="75"/>
      <c r="J28" s="75"/>
      <c r="K28" s="75"/>
    </row>
    <row r="29" spans="1:11" s="3" customFormat="1" x14ac:dyDescent="0.25">
      <c r="A29" s="80"/>
      <c r="B29" s="81"/>
      <c r="C29" s="81"/>
      <c r="D29" s="82"/>
      <c r="E29" s="82"/>
      <c r="F29" s="75"/>
      <c r="G29" s="75"/>
      <c r="H29" s="75"/>
      <c r="I29" s="75"/>
      <c r="J29" s="75"/>
      <c r="K29" s="75"/>
    </row>
    <row r="30" spans="1:11" s="3" customFormat="1" ht="17.25" x14ac:dyDescent="0.25">
      <c r="A30" s="56" t="s">
        <v>28</v>
      </c>
      <c r="B30" s="56"/>
      <c r="C30" s="57"/>
      <c r="D30" s="57"/>
      <c r="E30" s="58" t="s">
        <v>53</v>
      </c>
      <c r="F30" s="75"/>
      <c r="G30" s="75"/>
      <c r="H30" s="75"/>
      <c r="I30" s="75"/>
      <c r="J30" s="75"/>
      <c r="K30" s="75"/>
    </row>
    <row r="31" spans="1:11" s="3" customFormat="1" x14ac:dyDescent="0.25">
      <c r="A31" s="40" t="s">
        <v>44</v>
      </c>
      <c r="B31" s="59">
        <f>B17</f>
        <v>0</v>
      </c>
      <c r="C31" s="60"/>
      <c r="D31" s="60"/>
      <c r="E31" s="61">
        <f>E17*E24*10</f>
        <v>0</v>
      </c>
      <c r="F31" s="75"/>
      <c r="G31" s="75"/>
      <c r="H31" s="75"/>
      <c r="I31" s="75"/>
      <c r="J31" s="75"/>
      <c r="K31" s="75"/>
    </row>
    <row r="32" spans="1:11" s="3" customFormat="1" x14ac:dyDescent="0.25">
      <c r="A32" s="45" t="s">
        <v>45</v>
      </c>
      <c r="B32" s="54">
        <f t="shared" ref="B32:B35" si="1">B18</f>
        <v>0</v>
      </c>
      <c r="C32" s="62"/>
      <c r="D32" s="62"/>
      <c r="E32" s="52">
        <f>E18*E25*10</f>
        <v>0</v>
      </c>
      <c r="F32" s="75"/>
      <c r="G32" s="75"/>
      <c r="H32" s="75"/>
      <c r="I32" s="75"/>
      <c r="J32" s="75"/>
      <c r="K32" s="75"/>
    </row>
    <row r="33" spans="1:11" s="3" customFormat="1" x14ac:dyDescent="0.25">
      <c r="A33" s="45" t="s">
        <v>46</v>
      </c>
      <c r="B33" s="54">
        <f t="shared" si="1"/>
        <v>0</v>
      </c>
      <c r="C33" s="62"/>
      <c r="D33" s="62"/>
      <c r="E33" s="52">
        <f>E19*E26*10</f>
        <v>0</v>
      </c>
      <c r="F33" s="75"/>
      <c r="G33" s="75"/>
      <c r="H33" s="75"/>
      <c r="I33" s="75"/>
      <c r="J33" s="75"/>
      <c r="K33" s="75"/>
    </row>
    <row r="34" spans="1:11" s="3" customFormat="1" x14ac:dyDescent="0.25">
      <c r="A34" s="45" t="s">
        <v>47</v>
      </c>
      <c r="B34" s="54">
        <f t="shared" si="1"/>
        <v>0</v>
      </c>
      <c r="C34" s="62"/>
      <c r="D34" s="62"/>
      <c r="E34" s="52">
        <v>0</v>
      </c>
      <c r="F34" s="75"/>
      <c r="G34" s="75"/>
      <c r="H34" s="75"/>
      <c r="I34" s="75"/>
      <c r="J34" s="75"/>
      <c r="K34" s="75"/>
    </row>
    <row r="35" spans="1:11" s="3" customFormat="1" x14ac:dyDescent="0.25">
      <c r="A35" s="41" t="s">
        <v>48</v>
      </c>
      <c r="B35" s="55">
        <f t="shared" si="1"/>
        <v>0</v>
      </c>
      <c r="C35" s="63"/>
      <c r="D35" s="63"/>
      <c r="E35" s="53">
        <f>E21*E28*10</f>
        <v>0</v>
      </c>
      <c r="F35" s="75"/>
      <c r="G35" s="75"/>
      <c r="H35" s="75"/>
      <c r="I35" s="75"/>
      <c r="J35" s="75"/>
      <c r="K35" s="75"/>
    </row>
    <row r="36" spans="1:11" s="3" customFormat="1" x14ac:dyDescent="0.25">
      <c r="A36" s="80"/>
      <c r="B36" s="30"/>
      <c r="C36" s="32"/>
      <c r="D36" s="32"/>
      <c r="E36" s="83"/>
      <c r="F36" s="75"/>
      <c r="G36" s="75"/>
      <c r="H36" s="75"/>
      <c r="I36" s="75"/>
      <c r="J36" s="75"/>
      <c r="K36" s="75"/>
    </row>
    <row r="37" spans="1:11" s="3" customFormat="1" x14ac:dyDescent="0.25">
      <c r="A37" s="56" t="s">
        <v>15</v>
      </c>
      <c r="B37" s="56"/>
      <c r="C37" s="57"/>
      <c r="D37" s="57"/>
      <c r="E37" s="58"/>
      <c r="F37" s="75"/>
      <c r="G37" s="75"/>
      <c r="H37" s="75"/>
      <c r="I37" s="75"/>
      <c r="J37" s="75"/>
      <c r="K37" s="75"/>
    </row>
    <row r="38" spans="1:11" s="3" customFormat="1" x14ac:dyDescent="0.25">
      <c r="A38" s="40" t="s">
        <v>27</v>
      </c>
      <c r="B38" s="43"/>
      <c r="C38" s="61"/>
      <c r="D38" s="61"/>
      <c r="E38" s="61">
        <f>IF(AND(E39=0,E40=0),0,100/E39/1000*E40)</f>
        <v>0</v>
      </c>
      <c r="F38" s="75"/>
      <c r="G38" s="75"/>
      <c r="H38" s="75"/>
      <c r="I38" s="75"/>
      <c r="J38" s="75"/>
      <c r="K38" s="75"/>
    </row>
    <row r="39" spans="1:11" s="3" customFormat="1" ht="17.25" x14ac:dyDescent="0.25">
      <c r="A39" s="41" t="s">
        <v>54</v>
      </c>
      <c r="B39" s="41"/>
      <c r="C39" s="63"/>
      <c r="D39" s="63"/>
      <c r="E39" s="53">
        <f>SUM(E17:E21)</f>
        <v>0</v>
      </c>
      <c r="F39" s="75"/>
      <c r="G39" s="75"/>
      <c r="H39" s="75"/>
      <c r="I39" s="75"/>
      <c r="J39" s="75"/>
      <c r="K39" s="75"/>
    </row>
    <row r="40" spans="1:11" s="3" customFormat="1" ht="17.25" x14ac:dyDescent="0.25">
      <c r="A40" s="64" t="s">
        <v>55</v>
      </c>
      <c r="B40" s="65"/>
      <c r="C40" s="66"/>
      <c r="D40" s="66"/>
      <c r="E40" s="67">
        <f>SUM(E31:E35)</f>
        <v>0</v>
      </c>
      <c r="F40" s="75"/>
      <c r="G40" s="75"/>
      <c r="H40" s="75"/>
      <c r="I40" s="75"/>
      <c r="J40" s="75"/>
      <c r="K40" s="75"/>
    </row>
    <row r="41" spans="1:11" s="3" customFormat="1" x14ac:dyDescent="0.25">
      <c r="A41" s="80"/>
      <c r="B41" s="80"/>
      <c r="C41" s="80"/>
      <c r="D41" s="80"/>
      <c r="E41" s="80"/>
      <c r="F41" s="75"/>
      <c r="G41" s="75"/>
      <c r="H41" s="75"/>
      <c r="I41" s="75"/>
      <c r="J41" s="75"/>
      <c r="K41" s="75"/>
    </row>
    <row r="42" spans="1:11" s="3" customFormat="1" x14ac:dyDescent="0.25">
      <c r="A42" s="68" t="s">
        <v>16</v>
      </c>
      <c r="B42" s="108" t="s">
        <v>17</v>
      </c>
      <c r="C42" s="108"/>
      <c r="D42" s="68" t="s">
        <v>18</v>
      </c>
      <c r="E42" s="69" t="s">
        <v>19</v>
      </c>
      <c r="F42" s="75"/>
      <c r="G42" s="75"/>
      <c r="H42" s="75"/>
      <c r="I42" s="75"/>
      <c r="J42" s="75"/>
      <c r="K42" s="75"/>
    </row>
    <row r="43" spans="1:11" s="8" customFormat="1" ht="30" x14ac:dyDescent="0.2">
      <c r="A43" s="70" t="s">
        <v>1</v>
      </c>
      <c r="B43" s="71" t="s">
        <v>29</v>
      </c>
      <c r="C43" s="72"/>
      <c r="D43" s="73">
        <f>IF(D11="sans restriction",40,80)</f>
        <v>40</v>
      </c>
      <c r="E43" s="74" t="str">
        <f>IF(OR(AND(D11="sans restriction",E40&lt;=40),AND(D11="buanderies, cuisines prof., salles de gym.",E40&lt;=80)),"ex. remplie","ex. n'est pas remplie")</f>
        <v>ex. remplie</v>
      </c>
      <c r="F43" s="78"/>
      <c r="G43" s="78"/>
      <c r="H43" s="78"/>
      <c r="I43" s="78"/>
      <c r="J43" s="78"/>
      <c r="K43" s="78"/>
    </row>
    <row r="44" spans="1:11" x14ac:dyDescent="0.25">
      <c r="A44" s="93"/>
      <c r="B44" s="93"/>
      <c r="C44" s="93"/>
      <c r="D44" s="93"/>
      <c r="E44" s="93"/>
    </row>
  </sheetData>
  <sheetProtection algorithmName="SHA-512" hashValue="m9dB5KDeKbe9OUZGDLKmbEgL9ps4NCnYenSfsd4boa7RlTGfsufzvMa0iN11DhbAUsq0mN7u5g9R5uo5HFU/8g==" saltValue="OOb5dCxn/k7cXK/TnQxxAw==" spinCount="100000" sheet="1" objects="1" scenarios="1" selectLockedCells="1"/>
  <mergeCells count="7">
    <mergeCell ref="B13:E13"/>
    <mergeCell ref="B42:C42"/>
    <mergeCell ref="D4:E4"/>
    <mergeCell ref="D7:E7"/>
    <mergeCell ref="D8:E8"/>
    <mergeCell ref="D11:E11"/>
    <mergeCell ref="D12:E12"/>
  </mergeCells>
  <conditionalFormatting sqref="A43:E43">
    <cfRule type="expression" dxfId="1" priority="4">
      <formula>$E$43="ex. n'est pas remplie"</formula>
    </cfRule>
    <cfRule type="expression" dxfId="0" priority="5">
      <formula>$E$43="ex. remplie"</formula>
    </cfRule>
  </conditionalFormatting>
  <dataValidations count="1">
    <dataValidation type="list" allowBlank="1" showInputMessage="1" showErrorMessage="1" sqref="D11" xr:uid="{00000000-0002-0000-0100-000000000000}">
      <formula1>$H$11:$H$12</formula1>
    </dataValidation>
  </dataValidations>
  <pageMargins left="0.78740157480314965" right="0.39370078740157483" top="0.86614173228346458" bottom="0.39370078740157483" header="0.23622047244094491" footer="0.19685039370078741"/>
  <pageSetup paperSize="9" scale="72" fitToHeight="0" orientation="portrait" r:id="rId1"/>
  <headerFooter scaleWithDoc="0">
    <oddHeader>&amp;L&amp;"Calibri,Normal"&amp;9Minergie-ECO&amp;R&amp;"Calibri,Normal"&amp;9Calculateur de solvants</oddHeader>
    <oddFooter xml:space="preserve">&amp;L&amp;"Calibri,Normal"&amp;9Imprimé le &amp;D&amp;R&amp;"Calibri,Normal"&amp;9Minergie-Eco Zertifizierungsstelle CH </oddFooter>
  </headerFooter>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2</vt:i4>
      </vt:variant>
      <vt:variant>
        <vt:lpstr>Plages nommées</vt:lpstr>
      </vt:variant>
      <vt:variant>
        <vt:i4>2</vt:i4>
      </vt:variant>
    </vt:vector>
  </HeadingPairs>
  <TitlesOfParts>
    <vt:vector size="4" baseType="lpstr">
      <vt:lpstr>Aide</vt:lpstr>
      <vt:lpstr>Calculateur de solvants RS</vt:lpstr>
      <vt:lpstr>Aide!Print_Area</vt:lpstr>
      <vt:lpstr>'Calculateur de solvants RS'!Print_Area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Ronny Zulian</dc:creator>
  <cp:lastModifiedBy>Arielle Porret</cp:lastModifiedBy>
  <cp:lastPrinted>2022-05-12T06:32:39Z</cp:lastPrinted>
  <dcterms:created xsi:type="dcterms:W3CDTF">2008-05-14T14:13:15Z</dcterms:created>
  <dcterms:modified xsi:type="dcterms:W3CDTF">2022-05-18T09:15:32Z</dcterms:modified>
</cp:coreProperties>
</file>