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35" documentId="8_{D9D969DC-8C39-4DB3-A46F-81DA3D31E937}" xr6:coauthVersionLast="47" xr6:coauthVersionMax="47" xr10:uidLastSave="{FF487989-F154-4F14-8150-9CC35D2E5402}"/>
  <workbookProtection workbookAlgorithmName="SHA-512" workbookHashValue="QzUTWp5ulPs7nlIzhVaJ/A4nPo/gXiK4HFxvpvedX+LtNo/fzXlSeq/gCyJ0Xdpd2lLcigAmVdEns+km+u9Zdw==" workbookSaltValue="JkXAxSIjCNQqMRkwQqgAHA==" workbookSpinCount="100000" lockStructure="1"/>
  <bookViews>
    <workbookView xWindow="-98" yWindow="-98" windowWidth="28996" windowHeight="15796" xr2:uid="{527A3FC8-A70B-47C6-BF7A-8FC33713EDC8}"/>
  </bookViews>
  <sheets>
    <sheet name="Einstieg" sheetId="3" r:id="rId1"/>
    <sheet name="Liste normal" sheetId="10" state="hidden" r:id="rId2"/>
    <sheet name="Liste Areale Zwischenschritte" sheetId="2" state="hidden" r:id="rId3"/>
    <sheet name="Liste normale" sheetId="8" r:id="rId4"/>
    <sheet name="Liste quartiers étapes interméd" sheetId="9" r:id="rId5"/>
    <sheet name="Elenco normale" sheetId="6" state="hidden" r:id="rId6"/>
    <sheet name="Elenco quartieri fasi intermed" sheetId="7" state="hidden"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<sst xmlns="http://schemas.openxmlformats.org/spreadsheetml/2006/main" count="1215" uniqueCount="461">
  <si>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Deutsch</t>
  </si>
  <si>
    <t>Liste für grosse Areale mit Verifizierung von Zwischenschritten</t>
  </si>
  <si>
    <t>Minergie-Nachweis: Jahresversion und Jahr</t>
  </si>
  <si>
    <t>Gewählte Sprache</t>
  </si>
  <si>
    <t>Index</t>
  </si>
  <si>
    <t>Auswahl</t>
  </si>
  <si>
    <t>Français</t>
  </si>
  <si>
    <t>Italiano</t>
  </si>
  <si>
    <t>Dropdown Sprache</t>
  </si>
  <si>
    <t>Kürzel Tabellenblatt</t>
  </si>
  <si>
    <t>SprachCode Übersetzung</t>
  </si>
  <si>
    <t>D</t>
  </si>
  <si>
    <t>Version</t>
  </si>
  <si>
    <t>Versione</t>
  </si>
  <si>
    <t>F</t>
  </si>
  <si>
    <t>I</t>
  </si>
  <si>
    <t>Liste pour les grands quartiers avec contrôle des étapes intermédiaires</t>
  </si>
  <si>
    <t>Elenco per i quartieri di grandi dimensioni con verifica delle fasi intermedie</t>
  </si>
  <si>
    <t>Normale Liste</t>
  </si>
  <si>
    <t>Liste normale</t>
  </si>
  <si>
    <t>Elenco normale</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</si>
  <si>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</si>
  <si>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</si>
  <si>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</si>
  <si>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</si>
  <si>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</si>
  <si>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</si>
  <si>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</si>
  <si>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</si>
  <si>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</si>
  <si>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</si>
  <si>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</si>
  <si>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</si>
  <si>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</si>
  <si>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</si>
  <si>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</si>
  <si>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</si>
  <si>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Aktualisiertes Dokument der provisorischen Zertifizierung</t>
  </si>
  <si>
    <t>B1.2</t>
  </si>
  <si>
    <t>Monitoring mit Energiemanagementsystem (EMS)</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</si>
  <si>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"Monitoring-Check"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</si>
  <si>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</si>
  <si>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</si>
  <si>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</si>
  <si>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</si>
  <si>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</si>
  <si>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r>
      <rPr>
        <b/>
        <sz val="11"/>
        <rFont val="Calibri"/>
        <family val="2"/>
        <scheme val="minor"/>
      </rPr>
      <t>Neubauten Gebäudekategorien I-IV</t>
    </r>
    <r>
      <rPr>
        <sz val="11"/>
        <rFont val="Calibri"/>
        <family val="2"/>
        <scheme val="minor"/>
      </rPr>
      <t xml:space="preserve">
- Auswertungen Monitoring-Check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</si>
  <si>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</si>
  <si>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</si>
  <si>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</si>
  <si>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</si>
  <si>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</si>
  <si>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</si>
  <si>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</si>
  <si>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</si>
  <si>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</si>
  <si>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</si>
  <si>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</si>
  <si>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</si>
  <si>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</si>
  <si>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</si>
  <si>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</si>
  <si>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</si>
  <si>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</si>
  <si>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</si>
  <si>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</si>
  <si>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</si>
  <si>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</si>
  <si>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</si>
  <si>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</si>
  <si>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</si>
  <si>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D1.2</t>
  </si>
  <si>
    <t>Beschattung durch Bäume</t>
  </si>
  <si>
    <t>- Umgebungsplan mit eingezeichneten zu fällenden / erhaltenen und neuen Bäumen, inkl. Bezeichnung der Baumarten
- Liste der Baumarten
- Ausgefülltes Hilfstool oder analoge eigene Berechnung des Anteils Beschattung</t>
  </si>
  <si>
    <t>- Aktualisierte Unterlagen der provisorischen Zertifizierung
- Fotografien, Kaufbelege</t>
  </si>
  <si>
    <t>D1.3</t>
  </si>
  <si>
    <t>Verdunstung, Versickerung und Retention</t>
  </si>
  <si>
    <t>Ausgefülltes Hilfstool oder analoge eigene Berechnung des Anteils versickerungsfähiger Beläge / der lokalen Bewirtschaftung
Umgebungsplan mit markierten Flächen:
- Alle Platz- und Verkehrsflächen mit geringer Belastung des Niedeschlagabwasser-Abflusses, mit Markierung der Flächen ohne sickerfähige Beläge
- Alle versiegelten/überbauten beregneten Flächen mit geringer Belastung des Niedeschlagabwasser-Abflusses, mit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</si>
  <si>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</si>
  <si>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</si>
  <si>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</si>
  <si>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</si>
  <si>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</si>
  <si>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</si>
  <si>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</si>
  <si>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</si>
  <si>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</si>
  <si>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</si>
  <si>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</si>
  <si>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</si>
  <si>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</si>
  <si>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</si>
  <si>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</si>
  <si>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</si>
  <si>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</si>
  <si>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</si>
  <si>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</si>
  <si>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</si>
  <si>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</si>
  <si>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</si>
  <si>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</si>
  <si>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</si>
  <si>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</si>
  <si>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</si>
  <si>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</si>
  <si>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</si>
  <si>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</si>
  <si>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</si>
  <si>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</si>
  <si>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</si>
  <si>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</si>
  <si>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</si>
  <si>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</si>
  <si>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</si>
  <si>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</si>
  <si>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</si>
  <si>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</si>
  <si>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</si>
  <si>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</si>
  <si>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</si>
  <si>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</si>
  <si>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</si>
  <si>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</si>
  <si>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</si>
  <si>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</si>
  <si>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</si>
  <si>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</si>
  <si>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</si>
  <si>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</si>
  <si>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</si>
  <si>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</si>
  <si>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</si>
  <si>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</si>
  <si>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</si>
  <si>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</si>
  <si>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</si>
  <si>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</si>
  <si>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</si>
  <si>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</si>
  <si>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</si>
  <si>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</si>
  <si>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</si>
  <si>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</si>
  <si>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</si>
  <si>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</si>
  <si>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</si>
  <si>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</si>
  <si>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</si>
  <si>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</si>
  <si>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</si>
  <si>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</si>
  <si>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</si>
  <si>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</si>
  <si>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</si>
  <si>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</si>
  <si>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</si>
  <si>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</si>
  <si>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</si>
  <si>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</si>
  <si>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</si>
  <si>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</si>
  <si>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</si>
  <si>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</si>
  <si>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</si>
  <si>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</si>
  <si>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</si>
  <si>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</si>
  <si>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</si>
  <si>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</si>
  <si>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</si>
  <si>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</si>
  <si>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</si>
  <si>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</si>
  <si>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t>- Umgebungsplan mit eingezeichneten Bäumen
- Ausgefülltes Hilfstool oder analoge eigene Berechnung des Anteils Beschattung</t>
  </si>
  <si>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</si>
  <si>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</si>
  <si>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</si>
  <si>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</si>
  <si>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</si>
  <si>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</si>
  <si>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</si>
  <si>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</si>
  <si>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</si>
  <si>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</si>
  <si>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</si>
  <si>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</si>
  <si>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</si>
  <si>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</si>
  <si>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</si>
  <si>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</si>
  <si>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</si>
  <si>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Document de certification provisoire mis à jour</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</si>
  <si>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"Monitoring-Check"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</si>
  <si>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</si>
  <si>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</si>
  <si>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</si>
  <si>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t>Nouveaux bâtiments catégories I-IV 
- Évaluations Monitoring-Check 
- Procès-verbaux d'éventuelles mesures d'optimisation de l'exploitation mises en oeuvre
Tous les autres bâtiments 
- liste des contrôles des valeurs de mesure énergétiques effectués et des éventuels dysfonctionnements constatés 
- Procès-verbaux d'éventuelles mesures d'optimisation de l'exploitation mises en oeuvre</t>
  </si>
  <si>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</si>
  <si>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</si>
  <si>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</si>
  <si>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</si>
  <si>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</si>
  <si>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</si>
  <si>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</si>
  <si>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</si>
  <si>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</si>
  <si>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</si>
  <si>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</si>
  <si>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</si>
  <si>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</si>
  <si>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</si>
  <si>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</si>
  <si>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</si>
  <si>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</si>
  <si>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Ombrage par les arbres</t>
  </si>
  <si>
    <t>- Plan des environs avec indication des arbres à abattre / à conserver et des nouveaux arbres, y compris la désignation des essences
- Outil d'aide rempli ou autre calcul analogue de la part d'ombrage</t>
  </si>
  <si>
    <t xml:space="preserve"> - Documents mis à jour de la certification provisoire 
- Liste des essences 
- Photographies, justificatifs d'achat</t>
  </si>
  <si>
    <t>Évaporation, infiltration et rétention</t>
  </si>
  <si>
    <t>Outil d'aide rempli ou autre calcul analogue de la part de surface avec revêtements favorisant l'infiltration ou de la part de surfaces gérées localement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</si>
  <si>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</si>
  <si>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</si>
  <si>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</si>
  <si>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</si>
  <si>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</si>
  <si>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</si>
  <si>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</si>
  <si>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</si>
  <si>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</si>
  <si>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</si>
  <si>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</si>
  <si>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</si>
  <si>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</si>
  <si>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</si>
  <si>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</si>
  <si>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</si>
  <si>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</si>
  <si>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</si>
  <si>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</si>
  <si>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</si>
  <si>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</si>
  <si>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</si>
  <si>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</si>
  <si>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</si>
  <si>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</si>
  <si>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</si>
  <si>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</si>
  <si>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</si>
  <si>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</si>
  <si>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</si>
  <si>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</si>
  <si>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</si>
  <si>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</si>
  <si>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</si>
  <si>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</si>
  <si>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</si>
  <si>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</si>
  <si>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</si>
  <si>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</si>
  <si>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</si>
  <si>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-nPlan avec désignation des surfaces de toit et des surfaces au sol prévues pour l'utilisation et le stockage des eaux de pluie, outil d'aide rempli 
- Description de l'installation prévue</t>
  </si>
  <si>
    <t>- Documents mis à jour de la certification provisoire
- Documentation photographique ou fiches techniques de l'installation</t>
  </si>
  <si>
    <t>- Plans avec désignation des sous-sols existants et prévus et de l'emprise au sol des bâtiments</t>
  </si>
  <si>
    <t>Plans mis à jour</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</si>
  <si>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</si>
  <si>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</si>
  <si>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</si>
  <si>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</si>
  <si>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</si>
  <si>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</si>
  <si>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</si>
  <si>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</si>
  <si>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</si>
  <si>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</si>
  <si>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</si>
  <si>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</si>
  <si>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</si>
  <si>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</si>
  <si>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</si>
  <si>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</si>
  <si>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</si>
  <si>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</si>
  <si>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</si>
  <si>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</si>
  <si>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</si>
  <si>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 Plan des environs avec indication des arbres 
- Outil d'aide rempli ou autre calcul analogue de la part d'ombrage</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</si>
  <si>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</si>
  <si>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</si>
  <si>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</si>
  <si>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</si>
  <si>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</si>
  <si>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</si>
  <si>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</si>
  <si>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</si>
  <si>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</si>
  <si>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</si>
  <si>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</si>
  <si>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</si>
  <si>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</si>
  <si>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</si>
  <si>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</si>
  <si>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</si>
  <si>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</si>
  <si>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</si>
  <si>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</si>
  <si>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</si>
  <si>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"Monitoring Check"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</si>
  <si>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</si>
  <si>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</si>
  <si>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</si>
  <si>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Nuove costruzioni nelle categorie di edificio I-IV</t>
    </r>
    <r>
      <rPr>
        <sz val="11"/>
        <rFont val="Calibri"/>
        <family val="2"/>
        <scheme val="minor"/>
      </rPr>
      <t xml:space="preserve">
- Analisi del Monitoring-Check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</si>
  <si>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</si>
  <si>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</si>
  <si>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</si>
  <si>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</si>
  <si>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</si>
  <si>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</si>
  <si>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</si>
  <si>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</si>
  <si>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</si>
  <si>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</si>
  <si>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</si>
  <si>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</si>
  <si>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</si>
  <si>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</si>
  <si>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</si>
  <si>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</si>
  <si>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</si>
  <si>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</si>
  <si>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 xml:space="preserve">Ombreggiamento attraverso alberature </t>
  </si>
  <si>
    <t>- Piano delle superfici esterne con indicati gli alberi da abbattere/conservare e i nuovi alberi, inclusa la descrizione delle specie
- Strumento di verifica compilato o calcolazione analoga equivalente della percentuale di ombreggiamento</t>
  </si>
  <si>
    <t>- Documentazione aggiornata della certificazione provvisoria
- Lista delle specie arboree
- Fotografie, prove d'acquisto</t>
  </si>
  <si>
    <t xml:space="preserve">Evaporazione, infiltrazione e ritenzione </t>
  </si>
  <si>
    <t>Strumento di verifica compilato o calcolazione analoga equivalente  della percentuale di pavimentazione in grado di favorire l'infiltrazione / la gestione locale
Piano con indicate le superfici:
- Tutti gli spiazzi e aree di circolazione con bassi carichi di acque meteoriche, con marcate le superfici senza pavimentazioni infiltranti
- Tutte le superfici impermeabilizzate / costruite a diretto contatto con la pioggia, con bassi carichi di acque meteoriche, con marcate le superfici con gestione locale (ad esempio attraverso la verifica dell'edificio Minergie)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</si>
  <si>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</si>
  <si>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</si>
  <si>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</si>
  <si>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</si>
  <si>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</si>
  <si>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</si>
  <si>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</si>
  <si>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</si>
  <si>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</si>
  <si>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</si>
  <si>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</si>
  <si>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</si>
  <si>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</si>
  <si>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</si>
  <si>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</si>
  <si>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</si>
  <si>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</si>
  <si>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</si>
  <si>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</si>
  <si>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</si>
  <si>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</si>
  <si>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</si>
  <si>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</si>
  <si>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</si>
  <si>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</si>
  <si>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</si>
  <si>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</si>
  <si>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</si>
  <si>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</si>
  <si>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</si>
  <si>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</si>
  <si>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</si>
  <si>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</si>
  <si>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</si>
  <si>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</si>
  <si>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</si>
  <si>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</si>
  <si>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</si>
  <si>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</si>
  <si>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</si>
  <si>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</si>
  <si>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</si>
  <si>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</si>
  <si>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</si>
  <si>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</si>
  <si>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</si>
  <si>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</si>
  <si>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</si>
  <si>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</si>
  <si>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</si>
  <si>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</si>
  <si>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</si>
  <si>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</si>
  <si>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</si>
  <si>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</si>
  <si>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</si>
  <si>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</si>
  <si>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</si>
  <si>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</si>
  <si>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</si>
  <si>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</si>
  <si>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</si>
  <si>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</si>
  <si>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</si>
  <si>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</si>
  <si>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</si>
  <si>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</si>
  <si>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</si>
  <si>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</si>
  <si>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</si>
  <si>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</si>
  <si>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</si>
  <si>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</si>
  <si>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</si>
  <si>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</si>
  <si>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</si>
  <si>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</si>
  <si>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</si>
  <si>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</si>
  <si>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Emissions grises</t>
  </si>
  <si>
    <t>Joker "Gérance du quartier"</t>
  </si>
  <si>
    <t>Joker « Énergie et gaz à effet de serre »</t>
  </si>
  <si>
    <t>Pas de constructions souterraines en dehors de l'emprise au sol des bâtiments</t>
  </si>
  <si>
    <t>Joker « Confort et adaptation au climat »</t>
  </si>
  <si>
    <t>Minimisation de places de parc</t>
  </si>
  <si>
    <t>Mesures de réduction du trafic</t>
  </si>
  <si>
    <t>Monitoring avec système de gestion de l'énergie (SGE)</t>
  </si>
  <si>
    <t>Visualisation des indices de conso. pour les usagers</t>
  </si>
  <si>
    <t xml:space="preserve">Outils d'aide </t>
  </si>
  <si>
    <t>Hilfstool Pflichtvorgaben A und C (XLSX)</t>
  </si>
  <si>
    <t>Vorlage B1.1 Organisation (DOCX)</t>
  </si>
  <si>
    <t>Hilfstool Pflichtvorgaben D Aussenraum (XLSX)</t>
  </si>
  <si>
    <t>Hilfstool Pflichtvorgaben E Mobilität (XLSX)</t>
  </si>
  <si>
    <t>'Hilfstool Wahlvorgaben (XLSX)</t>
  </si>
  <si>
    <t>Outil d'aide exigences A et C (XLSX)</t>
  </si>
  <si>
    <t>Modèle B1.1 Structure de la gérance du quartier (DOCX)</t>
  </si>
  <si>
    <t>Outil d'aide exigences D Espaces extérieurs (XLSX)</t>
  </si>
  <si>
    <t>Outil d'aide mesures à choix (XLSX)</t>
  </si>
  <si>
    <t>Outil d'aide exigences E Mobilité (XLSX)</t>
  </si>
  <si>
    <t>Strumento di verifica requisiti A e C (XLSX)</t>
  </si>
  <si>
    <t>Strumento di verifica requisiti D Spazio esterno (XLSX)</t>
  </si>
  <si>
    <t>Strumento di verifica requisiti E Mobilità</t>
  </si>
  <si>
    <t>Strumento di verifica requisiti facoltativi (XLSX)</t>
  </si>
  <si>
    <t>Strumento di verifica requisiti facoltativi (XLSX)_IT</t>
  </si>
  <si>
    <t>Modello B1.1 Organizzazione (DOCX)</t>
  </si>
  <si>
    <t>Nachweise Minergie-Areal</t>
  </si>
  <si>
    <t>Justificatifs Minergie-Quartier</t>
  </si>
  <si>
    <t>Verifiche Minergie-Quartiere</t>
  </si>
  <si>
    <t>Wählen Sie die Sprache</t>
  </si>
  <si>
    <t>Liste Areale Zwischenschritte</t>
  </si>
  <si>
    <t>Liste quartiers étapes interméd</t>
  </si>
  <si>
    <t>Elenco quartieri fasi intermed</t>
  </si>
  <si>
    <t>Liste normal</t>
  </si>
  <si>
    <t>Standardmässig ist die normale Liste der zu erbrindenden Nachweise für die provisorische und definitive Zertifizierung zu verwenden.</t>
  </si>
  <si>
    <t>Tabellenblatt</t>
  </si>
  <si>
    <t>Erläuterung</t>
  </si>
  <si>
    <t>Per impostazione predefinita, verrà utilizzato il normale elenco di prove da fornire per la certificazione provvisoria e definitiva.</t>
  </si>
  <si>
    <t>Par défaut, la liste normale des justificatifs à fournir pour la certification provisoire et définitive doit être utilisée.</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</si>
  <si>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</si>
  <si>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</si>
  <si>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</si>
  <si>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 xml:space="preserve">Feuille de calcul </t>
  </si>
  <si>
    <t>Foglio di lavoro</t>
  </si>
  <si>
    <t xml:space="preserve">Spiegazione </t>
  </si>
  <si>
    <t xml:space="preserve">Explication </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</si>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</sst>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sz val="11"/>
      <color theme="1" tint="0.499984740745262"/>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6" fillId="0" borderId="0" applyFont="0" applyFill="0" applyBorder="0" applyAlignment="0" applyProtection="0"/>
  </cellStyleXfs>
  <cellXfs count="8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wrapText="1"/>
    </xf>
    <xf numFmtId="0" fontId="1" fillId="0" borderId="1" xfId="0" applyFont="1" applyBorder="1" applyAlignment="1">
      <alignment vertical="top" wrapText="1"/>
    </xf>
    <xf numFmtId="0" fontId="3" fillId="2" borderId="1" xfId="0" quotePrefix="1" applyFont="1" applyFill="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0" fillId="0" borderId="0" xfId="0" applyAlignment="1">
      <alignment horizontal="right" vertical="center"/>
    </xf>
    <xf numFmtId="0" fontId="5"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xf>
    <xf numFmtId="0" fontId="15"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7" fillId="0" borderId="0" xfId="0" applyFont="1" applyAlignment="1">
      <alignment horizontal="center" wrapText="1"/>
    </xf>
    <xf numFmtId="0" fontId="7" fillId="0" borderId="0" xfId="0" applyFont="1" applyAlignment="1">
      <alignment horizontal="left"/>
    </xf>
    <xf numFmtId="0" fontId="7"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7"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8" fillId="5" borderId="0" xfId="0" applyFont="1" applyFill="1" applyAlignment="1">
      <alignment horizontal="center" wrapText="1"/>
    </xf>
    <xf numFmtId="0" fontId="9" fillId="5" borderId="0" xfId="0" applyFont="1" applyFill="1" applyAlignment="1">
      <alignment horizontal="center" wrapText="1"/>
    </xf>
    <xf numFmtId="0" fontId="8" fillId="4" borderId="0" xfId="0" applyFont="1" applyFill="1" applyAlignment="1">
      <alignment horizontal="left"/>
    </xf>
    <xf numFmtId="0" fontId="8" fillId="3" borderId="0" xfId="0" applyFont="1" applyFill="1" applyAlignment="1">
      <alignment horizontal="center" wrapText="1"/>
    </xf>
    <xf numFmtId="164" fontId="9" fillId="0" borderId="0" xfId="1" applyNumberFormat="1" applyFont="1" applyBorder="1" applyAlignment="1" applyProtection="1">
      <alignment wrapText="1"/>
    </xf>
    <xf numFmtId="0" fontId="14" fillId="0" borderId="13" xfId="0" applyFont="1" applyBorder="1" applyAlignment="1">
      <alignment horizontal="left" wrapText="1" indent="1"/>
    </xf>
    <xf numFmtId="0" fontId="0" fillId="8" borderId="0" xfId="0" applyFill="1" applyAlignment="1">
      <alignment horizontal="left" vertical="center" indent="1"/>
    </xf>
    <xf numFmtId="0" fontId="11" fillId="0" borderId="0" xfId="0" applyFont="1" applyAlignment="1">
      <alignment vertical="center"/>
    </xf>
    <xf numFmtId="0" fontId="8" fillId="0" borderId="0" xfId="0" applyFont="1" applyAlignment="1">
      <alignment horizontal="center" wrapText="1"/>
    </xf>
    <xf numFmtId="164" fontId="9" fillId="0" borderId="0" xfId="1" applyNumberFormat="1" applyFont="1" applyBorder="1" applyAlignment="1" applyProtection="1">
      <alignment vertical="center" wrapText="1"/>
    </xf>
    <xf numFmtId="0" fontId="7" fillId="0" borderId="0" xfId="0" applyFont="1" applyAlignment="1">
      <alignment vertical="center"/>
    </xf>
    <xf numFmtId="0" fontId="8" fillId="3" borderId="5" xfId="0" applyFont="1" applyFill="1" applyBorder="1" applyAlignment="1">
      <alignment horizontal="center" vertical="top" wrapText="1"/>
    </xf>
    <xf numFmtId="0" fontId="8" fillId="4" borderId="6" xfId="0" applyFont="1" applyFill="1" applyBorder="1" applyAlignment="1">
      <alignment horizontal="left" vertical="top" wrapText="1"/>
    </xf>
    <xf numFmtId="0" fontId="8" fillId="6" borderId="6" xfId="0" applyFont="1" applyFill="1" applyBorder="1" applyAlignment="1">
      <alignment vertical="top" wrapText="1"/>
    </xf>
    <xf numFmtId="0" fontId="8" fillId="5" borderId="6" xfId="0" applyFont="1" applyFill="1" applyBorder="1" applyAlignment="1">
      <alignment vertical="top" wrapText="1"/>
    </xf>
    <xf numFmtId="0" fontId="8" fillId="7" borderId="9" xfId="0" applyFont="1" applyFill="1" applyBorder="1" applyAlignment="1">
      <alignment vertical="top" wrapText="1"/>
    </xf>
    <xf numFmtId="0" fontId="7" fillId="0" borderId="1" xfId="0" applyFont="1" applyBorder="1"/>
    <xf numFmtId="0" fontId="10" fillId="0" borderId="0" xfId="0" applyFont="1"/>
    <xf numFmtId="0" fontId="10" fillId="0" borderId="7" xfId="0" applyFont="1" applyBorder="1" applyAlignment="1">
      <alignment horizontal="center" vertical="top"/>
    </xf>
    <xf numFmtId="0" fontId="10" fillId="0" borderId="4" xfId="0" applyFont="1" applyBorder="1" applyAlignment="1">
      <alignment horizontal="left" vertical="top" wrapText="1"/>
    </xf>
    <xf numFmtId="0" fontId="10" fillId="0" borderId="4" xfId="0" applyFont="1" applyBorder="1" applyAlignment="1">
      <alignment vertical="top" wrapText="1"/>
    </xf>
    <xf numFmtId="0" fontId="10" fillId="0" borderId="8" xfId="0" applyFont="1" applyBorder="1" applyAlignment="1">
      <alignment vertical="top" wrapText="1"/>
    </xf>
    <xf numFmtId="0" fontId="0" fillId="0" borderId="1" xfId="0" applyBorder="1"/>
    <xf numFmtId="0" fontId="9" fillId="0" borderId="1" xfId="0" applyFont="1" applyBorder="1" applyAlignment="1">
      <alignment horizontal="left" wrapText="1"/>
    </xf>
    <xf numFmtId="0" fontId="9" fillId="0" borderId="1" xfId="0" applyFont="1" applyBorder="1" applyAlignment="1">
      <alignment horizontal="left" vertical="center" wrapText="1"/>
    </xf>
    <xf numFmtId="0" fontId="0" fillId="0" borderId="0" xfId="0" applyAlignment="1">
      <alignment vertical="top"/>
    </xf>
    <xf numFmtId="0" fontId="7" fillId="0" borderId="0" xfId="0" applyFont="1"/>
    <xf numFmtId="0" fontId="1" fillId="0" borderId="0" xfId="0" applyFont="1"/>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2028825</xdr:colOff>
      <xdr:row>1</xdr:row>
      <xdr:rowOff>234950</xdr:rowOff>
    </xdr:from>
    <xdr:to>
      <xdr:col>4</xdr:col>
      <xdr:colOff>2391748</xdr:colOff>
      <xdr:row>1</xdr:row>
      <xdr:rowOff>541337</xdr:rowOff>
    </xdr:to>
    <xdr:pic>
      <xdr:nvPicPr>
        <xdr:cNvPr id="7" name="Grafik 6">
          <a:extLst>
            <a:ext uri="{FF2B5EF4-FFF2-40B4-BE49-F238E27FC236}">
              <a16:creationId xmlns:a16="http://schemas.microsoft.com/office/drawing/2014/main" id="{43E3D705-07F8-4E48-BAF1-2496B74FD2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5" y="420688"/>
          <a:ext cx="2920386" cy="3063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D31" sqref="D31"/>
    </sheetView>
  </sheetViews>
  <sheetFormatPr baseColWidth="10" defaultColWidth="11.46484375" defaultRowHeight="14.25"/>
  <cols>
    <col min="1" max="1" width="3.53125" customWidth="1"/>
    <col min="2" max="2" width="3" customWidth="1"/>
    <col min="3" max="3" width="30.796875" customWidth="1"/>
    <col min="4" max="4" width="36.59765625" customWidth="1"/>
    <col min="5" max="5" width="34.265625" customWidth="1"/>
    <col min="6" max="6" width="4.53125" customWidth="1"/>
    <col min="7" max="7" width="25.73046875" customWidth="1"/>
    <col min="8" max="8" width="15" bestFit="1" customWidth="1"/>
    <col min="10" max="10" width="11.46484375" customWidth="1"/>
    <col min="11" max="11" width="25.19921875" customWidth="1"/>
    <col min="12" max="12" width="19" customWidth="1"/>
    <col min="13" max="13" width="18.796875" customWidth="1"/>
    <col min="14" max="14" width="39.19921875" customWidth="1"/>
    <col min="15" max="16" width="30.46484375" customWidth="1"/>
  </cols>
  <sheetData>
    <row r="2" spans="1:14" s="31" customFormat="1" ht="62.65" customHeight="1">
      <c r="B2" s="32"/>
      <c r="C2" s="33" t="str">
        <f>D18</f>
        <v>Justificatifs Minergie-Quartier</v>
      </c>
      <c r="D2" s="34"/>
      <c r="E2" s="34"/>
      <c r="F2" s="35"/>
    </row>
    <row r="3" spans="1:14" s="31" customFormat="1" ht="30.4" customHeight="1">
      <c r="B3" s="36"/>
      <c r="C3" s="37" t="str">
        <f>D14&amp;" "&amp;D10&amp;"."&amp;C10</f>
        <v>Version 2023.1</v>
      </c>
      <c r="D3" s="38"/>
      <c r="F3" s="39"/>
    </row>
    <row r="4" spans="1:14" ht="29.55" customHeight="1">
      <c r="B4" s="40"/>
      <c r="C4" s="41" t="str">
        <f>D21</f>
        <v xml:space="preserve">Feuille de calcul </v>
      </c>
      <c r="D4" s="42" t="str">
        <f>D22</f>
        <v xml:space="preserve">Explication </v>
      </c>
      <c r="E4" s="31"/>
      <c r="F4" s="39"/>
    </row>
    <row r="5" spans="1:14" ht="56.55" customHeight="1" thickBot="1">
      <c r="B5" s="40"/>
      <c r="C5" s="43" t="str">
        <f>D20</f>
        <v>Liste normale</v>
      </c>
      <c r="D5" s="82" t="str">
        <f>D13</f>
        <v>Par défaut, la liste normale des justificatifs à fournir pour la certification provisoire et définitive doit être utilisée.</v>
      </c>
      <c r="E5" s="82"/>
      <c r="F5" s="44"/>
    </row>
    <row r="6" spans="1:14" s="31" customFormat="1" ht="56.55" customHeight="1" thickTop="1">
      <c r="B6" s="45"/>
      <c r="C6" s="46" t="str">
        <f>D19</f>
        <v>Liste quartiers étapes interméd</v>
      </c>
      <c r="D6" s="82" t="str">
        <f>D15</f>
        <v>Si vous avez besoin de la liste pour la certification provisoire d'un grand quartier avec contrôle des étapes intermédiaires*, sélectionnez la feuille de calcul "Liste quartiers étapes interméd". * Uniquement en accord avec l'office de certification !</v>
      </c>
      <c r="E6" s="82"/>
      <c r="F6" s="44"/>
    </row>
    <row r="7" spans="1:14">
      <c r="B7" s="47"/>
      <c r="C7" s="48"/>
      <c r="D7" s="48"/>
      <c r="F7" s="49"/>
    </row>
    <row r="8" spans="1:14">
      <c r="B8" s="50"/>
      <c r="C8" s="51"/>
      <c r="D8" s="51"/>
      <c r="E8" s="51"/>
      <c r="F8" s="52"/>
    </row>
    <row r="9" spans="1:14" ht="95" hidden="1" customHeight="1">
      <c r="B9" s="53"/>
    </row>
    <row r="10" spans="1:14" hidden="1">
      <c r="C10" s="54">
        <v>1</v>
      </c>
      <c r="D10" s="55">
        <v>2023</v>
      </c>
      <c r="E10" s="56" t="s">
        <v>2</v>
      </c>
      <c r="F10" s="57"/>
      <c r="G10" s="58"/>
      <c r="K10" s="59" t="s">
        <v>441</v>
      </c>
      <c r="L10" s="60" t="s">
        <v>6</v>
      </c>
    </row>
    <row r="11" spans="1:14" hidden="1">
      <c r="A11" s="31"/>
      <c r="C11" s="61" t="s">
        <v>3</v>
      </c>
      <c r="D11" s="62">
        <f>VLOOKUP(L10,K13:M15,3)</f>
        <v>2</v>
      </c>
      <c r="E11" s="31"/>
      <c r="F11" s="63"/>
      <c r="G11" s="63"/>
      <c r="K11" s="64"/>
      <c r="L11" s="31"/>
      <c r="M11" s="31"/>
      <c r="N11" s="31"/>
    </row>
    <row r="12" spans="1:14" ht="23.25" hidden="1">
      <c r="C12" s="65" t="s">
        <v>4</v>
      </c>
      <c r="D12" s="66" t="s">
        <v>5</v>
      </c>
      <c r="E12" s="67" t="s">
        <v>0</v>
      </c>
      <c r="F12" s="68" t="s">
        <v>6</v>
      </c>
      <c r="G12" s="69" t="s">
        <v>7</v>
      </c>
      <c r="K12" s="70" t="s">
        <v>8</v>
      </c>
      <c r="L12" s="70" t="s">
        <v>9</v>
      </c>
      <c r="M12" s="70" t="s">
        <v>10</v>
      </c>
    </row>
    <row r="13" spans="1:14" ht="302.25" hidden="1">
      <c r="A13" s="71"/>
      <c r="C13" s="72">
        <v>1</v>
      </c>
      <c r="D13" s="73" t="str">
        <f>INDEX($E$13:$G$39,$C13,$D$11)</f>
        <v>Par défaut, la liste normale des justificatifs à fournir pour la certification provisoire et définitive doit être utilisée.</v>
      </c>
      <c r="E13" s="74" t="s">
        <v>446</v>
      </c>
      <c r="F13" s="74" t="s">
        <v>450</v>
      </c>
      <c r="G13" s="75" t="s">
        <v>449</v>
      </c>
      <c r="K13" s="76" t="s">
        <v>0</v>
      </c>
      <c r="L13" s="76" t="s">
        <v>11</v>
      </c>
      <c r="M13" s="77">
        <v>1</v>
      </c>
    </row>
    <row r="14" spans="1:14" ht="24.4" hidden="1" customHeight="1">
      <c r="A14" s="71"/>
      <c r="C14" s="72">
        <v>2</v>
      </c>
      <c r="D14" s="73" t="str">
        <f t="shared" ref="D14:D26" si="0">INDEX($E$13:$G$39,$C14,$D$11)</f>
        <v>Version</v>
      </c>
      <c r="E14" s="74" t="s">
        <v>12</v>
      </c>
      <c r="F14" s="74" t="s">
        <v>12</v>
      </c>
      <c r="G14" s="75" t="s">
        <v>13</v>
      </c>
      <c r="K14" s="76" t="s">
        <v>6</v>
      </c>
      <c r="L14" s="76" t="s">
        <v>14</v>
      </c>
      <c r="M14" s="78">
        <v>2</v>
      </c>
    </row>
    <row r="15" spans="1:14" ht="74.55" hidden="1" customHeight="1">
      <c r="A15" s="31"/>
      <c r="C15" s="72">
        <v>3</v>
      </c>
      <c r="D15" s="73" t="str">
        <f t="shared" si="0"/>
        <v>Si vous avez besoin de la liste pour la certification provisoire d'un grand quartier avec contrôle des étapes intermédiaires*, sélectionnez la feuille de calcul "Liste quartiers étapes interméd". * Uniquement en accord avec l'office de certification !</v>
      </c>
      <c r="E15" s="74" t="s">
        <v>451</v>
      </c>
      <c r="F15" s="74" t="s">
        <v>452</v>
      </c>
      <c r="G15" s="74" t="s">
        <v>453</v>
      </c>
      <c r="I15" s="31"/>
      <c r="K15" s="76" t="s">
        <v>7</v>
      </c>
      <c r="L15" s="76" t="s">
        <v>15</v>
      </c>
      <c r="M15" s="77">
        <v>3</v>
      </c>
    </row>
    <row r="16" spans="1:14" ht="24.4" hidden="1" customHeight="1">
      <c r="C16" s="72">
        <v>4</v>
      </c>
      <c r="D16" s="73" t="str">
        <f t="shared" si="0"/>
        <v>Liste pour les grands quartiers avec contrôle des étapes intermédiaires</v>
      </c>
      <c r="E16" s="74" t="s">
        <v>1</v>
      </c>
      <c r="F16" s="74" t="s">
        <v>16</v>
      </c>
      <c r="G16" s="74" t="s">
        <v>17</v>
      </c>
      <c r="H16" s="79"/>
      <c r="K16" s="31"/>
      <c r="L16" s="31"/>
      <c r="M16" s="31"/>
      <c r="N16" s="31"/>
    </row>
    <row r="17" spans="3:12" ht="34.9" hidden="1">
      <c r="C17" s="72">
        <v>5</v>
      </c>
      <c r="D17" s="73" t="str">
        <f t="shared" si="0"/>
        <v>Liste normale</v>
      </c>
      <c r="E17" s="74" t="s">
        <v>18</v>
      </c>
      <c r="F17" s="74" t="s">
        <v>19</v>
      </c>
      <c r="G17" s="74" t="s">
        <v>20</v>
      </c>
      <c r="H17" s="79"/>
      <c r="K17" s="80"/>
    </row>
    <row r="18" spans="3:12" ht="69.75" hidden="1">
      <c r="C18" s="72">
        <v>6</v>
      </c>
      <c r="D18" s="73" t="str">
        <f t="shared" si="0"/>
        <v>Justificatifs Minergie-Quartier</v>
      </c>
      <c r="E18" s="74" t="s">
        <v>438</v>
      </c>
      <c r="F18" s="74" t="s">
        <v>439</v>
      </c>
      <c r="G18" s="74" t="s">
        <v>440</v>
      </c>
      <c r="H18" s="79"/>
      <c r="K18" s="53"/>
    </row>
    <row r="19" spans="3:12" ht="81.400000000000006" hidden="1">
      <c r="C19" s="72">
        <v>7</v>
      </c>
      <c r="D19" s="73" t="str">
        <f t="shared" si="0"/>
        <v>Liste quartiers étapes interméd</v>
      </c>
      <c r="E19" s="74" t="s">
        <v>442</v>
      </c>
      <c r="F19" s="74" t="s">
        <v>443</v>
      </c>
      <c r="G19" s="74" t="s">
        <v>444</v>
      </c>
      <c r="H19" s="79"/>
      <c r="K19" s="53"/>
    </row>
    <row r="20" spans="3:12" ht="34.9" hidden="1">
      <c r="C20" s="72">
        <v>8</v>
      </c>
      <c r="D20" s="73" t="str">
        <f t="shared" si="0"/>
        <v>Liste normale</v>
      </c>
      <c r="E20" s="74" t="s">
        <v>445</v>
      </c>
      <c r="F20" s="74" t="s">
        <v>19</v>
      </c>
      <c r="G20" s="74" t="s">
        <v>20</v>
      </c>
      <c r="H20" s="79"/>
    </row>
    <row r="21" spans="3:12" ht="34.9" hidden="1">
      <c r="C21" s="72">
        <v>9</v>
      </c>
      <c r="D21" s="73" t="str">
        <f t="shared" si="0"/>
        <v xml:space="preserve">Feuille de calcul </v>
      </c>
      <c r="E21" s="74" t="s">
        <v>447</v>
      </c>
      <c r="F21" s="74" t="s">
        <v>454</v>
      </c>
      <c r="G21" s="74" t="s">
        <v>455</v>
      </c>
      <c r="H21" s="79"/>
      <c r="K21" s="80"/>
      <c r="L21" s="81"/>
    </row>
    <row r="22" spans="3:12" ht="23.25" hidden="1">
      <c r="C22" s="72">
        <v>10</v>
      </c>
      <c r="D22" s="73" t="str">
        <f t="shared" si="0"/>
        <v xml:space="preserve">Explication </v>
      </c>
      <c r="E22" s="74" t="s">
        <v>448</v>
      </c>
      <c r="F22" s="74" t="s">
        <v>457</v>
      </c>
      <c r="G22" s="74" t="s">
        <v>456</v>
      </c>
      <c r="H22" s="79"/>
    </row>
    <row r="23" spans="3:12" hidden="1">
      <c r="C23" s="72">
        <v>11</v>
      </c>
      <c r="D23" s="73">
        <f t="shared" si="0"/>
        <v>0</v>
      </c>
      <c r="E23" s="74"/>
      <c r="F23" s="74"/>
      <c r="G23" s="74"/>
      <c r="H23" s="79"/>
      <c r="K23" s="80"/>
    </row>
    <row r="24" spans="3:12" hidden="1">
      <c r="C24" s="72">
        <v>12</v>
      </c>
      <c r="D24" s="73">
        <f t="shared" si="0"/>
        <v>0</v>
      </c>
      <c r="E24" s="74"/>
      <c r="F24" s="74"/>
      <c r="G24" s="74"/>
      <c r="H24" s="79"/>
    </row>
    <row r="25" spans="3:12" hidden="1">
      <c r="C25" s="72">
        <v>13</v>
      </c>
      <c r="D25" s="73">
        <f t="shared" si="0"/>
        <v>0</v>
      </c>
      <c r="E25" s="74"/>
      <c r="F25" s="74"/>
      <c r="G25" s="74"/>
      <c r="H25" s="79"/>
    </row>
    <row r="26" spans="3:12" hidden="1">
      <c r="C26" s="72">
        <v>14</v>
      </c>
      <c r="D26" s="73">
        <f t="shared" si="0"/>
        <v>0</v>
      </c>
      <c r="E26" s="74"/>
      <c r="F26" s="74"/>
      <c r="G26" s="74"/>
      <c r="H26" s="79"/>
    </row>
    <row r="34" spans="15:15">
      <c r="O34" s="31"/>
    </row>
    <row r="39" spans="15:15">
      <c r="O39" s="31"/>
    </row>
  </sheetData>
  <sheetProtection algorithmName="SHA-512" hashValue="eLXGXPLZFizVIgqgfdQvTC7VP+DeAr2W4o5Rw3xKmzZB9XB+TmnLfJTJQLLhA8EjjJRkiLRsDukfjklz4KU/tg==" saltValue="Jq98yztSWTSkPrhC8zd2UA==" spinCount="100000" sheet="1" objects="1" scenarios="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B6" sqref="B6"/>
    </sheetView>
  </sheetViews>
  <sheetFormatPr baseColWidth="10" defaultColWidth="11.46484375" defaultRowHeight="14.25"/>
  <cols>
    <col min="1" max="1" width="5.19921875" style="1" customWidth="1"/>
    <col min="2" max="2" width="18.46484375" style="2" customWidth="1"/>
    <col min="3" max="3" width="9" style="2" customWidth="1"/>
    <col min="4" max="4" width="62.796875" style="1" customWidth="1"/>
    <col min="5" max="5" width="56.19921875" style="1" customWidth="1"/>
    <col min="6" max="6" width="23.73046875" style="25" customWidth="1"/>
    <col min="7" max="16384" width="11.46484375" style="1"/>
  </cols>
  <sheetData>
    <row r="1" spans="1:6" s="5" customFormat="1" ht="21">
      <c r="A1" s="4" t="s">
        <v>21</v>
      </c>
      <c r="F1" s="30" t="str">
        <f>Einstieg!E14&amp;" "&amp;Einstieg!$D$10&amp;"."&amp;Einstieg!$C$10</f>
        <v>Version 2023.1</v>
      </c>
    </row>
    <row r="2" spans="1:6" s="5" customFormat="1" ht="11.55" customHeight="1">
      <c r="B2" s="1"/>
      <c r="C2" s="1"/>
      <c r="F2" s="21"/>
    </row>
    <row r="3" spans="1:6" s="5" customFormat="1" ht="42.4" customHeight="1">
      <c r="A3" s="83" t="s">
        <v>22</v>
      </c>
      <c r="B3" s="83"/>
      <c r="C3" s="83"/>
      <c r="D3" s="83"/>
      <c r="E3" s="83"/>
      <c r="F3" s="83"/>
    </row>
    <row r="4" spans="1:6" s="5" customFormat="1" ht="18.399999999999999" customHeight="1">
      <c r="A4" s="4"/>
      <c r="F4" s="21"/>
    </row>
    <row r="5" spans="1:6" s="3" customFormat="1" ht="28.5">
      <c r="A5" s="10" t="s">
        <v>23</v>
      </c>
      <c r="B5" s="11" t="s">
        <v>24</v>
      </c>
      <c r="C5" s="17" t="s">
        <v>25</v>
      </c>
      <c r="D5" s="9" t="s">
        <v>26</v>
      </c>
      <c r="E5" s="9" t="s">
        <v>27</v>
      </c>
      <c r="F5" s="26" t="s">
        <v>28</v>
      </c>
    </row>
    <row r="6" spans="1:6" ht="199.5">
      <c r="A6" s="12" t="s">
        <v>29</v>
      </c>
      <c r="B6" s="13" t="s">
        <v>30</v>
      </c>
      <c r="C6" s="18" t="s">
        <v>31</v>
      </c>
      <c r="D6" s="8" t="s">
        <v>32</v>
      </c>
      <c r="E6" s="8" t="s">
        <v>33</v>
      </c>
      <c r="F6" s="22" t="s">
        <v>422</v>
      </c>
    </row>
    <row r="7" spans="1:6" ht="57">
      <c r="A7" s="12" t="s">
        <v>34</v>
      </c>
      <c r="B7" s="13" t="s">
        <v>35</v>
      </c>
      <c r="C7" s="18" t="s">
        <v>31</v>
      </c>
      <c r="D7" s="6" t="s">
        <v>36</v>
      </c>
      <c r="E7" s="8" t="s">
        <v>37</v>
      </c>
      <c r="F7" s="23" t="s">
        <v>423</v>
      </c>
    </row>
    <row r="8" spans="1:6" ht="199.5">
      <c r="A8" s="12" t="s">
        <v>38</v>
      </c>
      <c r="B8" s="13" t="s">
        <v>39</v>
      </c>
      <c r="C8" s="18" t="s">
        <v>31</v>
      </c>
      <c r="D8" s="6" t="s">
        <v>40</v>
      </c>
      <c r="E8" s="8" t="s">
        <v>41</v>
      </c>
      <c r="F8" s="22" t="s">
        <v>42</v>
      </c>
    </row>
    <row r="9" spans="1:6" ht="114">
      <c r="A9" s="12" t="s">
        <v>43</v>
      </c>
      <c r="B9" s="13" t="s">
        <v>44</v>
      </c>
      <c r="C9" s="18" t="s">
        <v>31</v>
      </c>
      <c r="D9" s="28" t="s">
        <v>45</v>
      </c>
      <c r="E9" s="8" t="s">
        <v>46</v>
      </c>
      <c r="F9" s="22" t="s">
        <v>42</v>
      </c>
    </row>
    <row r="10" spans="1:6" ht="28.5">
      <c r="A10" s="12" t="s">
        <v>47</v>
      </c>
      <c r="B10" s="13" t="s">
        <v>48</v>
      </c>
      <c r="C10" s="18" t="s">
        <v>31</v>
      </c>
      <c r="D10" s="8" t="s">
        <v>49</v>
      </c>
      <c r="E10" s="8" t="s">
        <v>50</v>
      </c>
      <c r="F10" s="22" t="s">
        <v>422</v>
      </c>
    </row>
    <row r="11" spans="1:6" ht="28.5">
      <c r="A11" s="12" t="s">
        <v>51</v>
      </c>
      <c r="B11" s="13" t="s">
        <v>52</v>
      </c>
      <c r="C11" s="18" t="s">
        <v>31</v>
      </c>
      <c r="D11" s="8" t="s">
        <v>53</v>
      </c>
      <c r="E11" s="6" t="s">
        <v>54</v>
      </c>
      <c r="F11" s="22" t="s">
        <v>42</v>
      </c>
    </row>
    <row r="12" spans="1:6" ht="57">
      <c r="A12" s="12" t="s">
        <v>55</v>
      </c>
      <c r="B12" s="13" t="s">
        <v>56</v>
      </c>
      <c r="C12" s="18" t="s">
        <v>31</v>
      </c>
      <c r="D12" s="8" t="s">
        <v>57</v>
      </c>
      <c r="E12" s="6" t="s">
        <v>58</v>
      </c>
      <c r="F12" s="22" t="s">
        <v>42</v>
      </c>
    </row>
    <row r="13" spans="1:6" ht="156.75">
      <c r="A13" s="12" t="s">
        <v>59</v>
      </c>
      <c r="B13" s="13" t="s">
        <v>60</v>
      </c>
      <c r="C13" s="18" t="s">
        <v>31</v>
      </c>
      <c r="D13" s="8" t="s">
        <v>61</v>
      </c>
      <c r="E13" s="8" t="s">
        <v>62</v>
      </c>
      <c r="F13" s="22" t="s">
        <v>422</v>
      </c>
    </row>
    <row r="14" spans="1:6" ht="128.25">
      <c r="A14" s="12" t="s">
        <v>63</v>
      </c>
      <c r="B14" s="13" t="s">
        <v>64</v>
      </c>
      <c r="C14" s="18" t="s">
        <v>31</v>
      </c>
      <c r="D14" s="8" t="s">
        <v>65</v>
      </c>
      <c r="E14" s="8" t="s">
        <v>66</v>
      </c>
      <c r="F14" s="22" t="s">
        <v>422</v>
      </c>
    </row>
    <row r="15" spans="1:6" ht="57">
      <c r="A15" s="12" t="s">
        <v>67</v>
      </c>
      <c r="B15" s="13" t="s">
        <v>68</v>
      </c>
      <c r="C15" s="18" t="s">
        <v>31</v>
      </c>
      <c r="D15" s="8" t="s">
        <v>69</v>
      </c>
      <c r="E15" s="8" t="s">
        <v>70</v>
      </c>
      <c r="F15" s="22" t="s">
        <v>424</v>
      </c>
    </row>
    <row r="16" spans="1:6" ht="71.25">
      <c r="A16" s="12" t="s">
        <v>71</v>
      </c>
      <c r="B16" s="13" t="s">
        <v>72</v>
      </c>
      <c r="C16" s="18" t="s">
        <v>31</v>
      </c>
      <c r="D16" s="8" t="s">
        <v>73</v>
      </c>
      <c r="E16" s="8" t="s">
        <v>74</v>
      </c>
      <c r="F16" s="22" t="s">
        <v>424</v>
      </c>
    </row>
    <row r="17" spans="1:6" ht="142.5">
      <c r="A17" s="12" t="s">
        <v>75</v>
      </c>
      <c r="B17" s="13" t="s">
        <v>76</v>
      </c>
      <c r="C17" s="18" t="s">
        <v>31</v>
      </c>
      <c r="D17" s="8" t="s">
        <v>77</v>
      </c>
      <c r="E17" s="8" t="s">
        <v>78</v>
      </c>
      <c r="F17" s="22" t="s">
        <v>424</v>
      </c>
    </row>
    <row r="18" spans="1:6" ht="42.75">
      <c r="A18" s="12" t="s">
        <v>79</v>
      </c>
      <c r="B18" s="13" t="s">
        <v>80</v>
      </c>
      <c r="C18" s="18" t="s">
        <v>31</v>
      </c>
      <c r="D18" s="8" t="s">
        <v>81</v>
      </c>
      <c r="E18" s="8" t="s">
        <v>82</v>
      </c>
      <c r="F18" s="22" t="s">
        <v>425</v>
      </c>
    </row>
    <row r="19" spans="1:6" ht="28.5">
      <c r="A19" s="12" t="s">
        <v>83</v>
      </c>
      <c r="B19" s="13" t="s">
        <v>84</v>
      </c>
      <c r="C19" s="18" t="s">
        <v>31</v>
      </c>
      <c r="D19" s="8" t="s">
        <v>85</v>
      </c>
      <c r="E19" s="8" t="s">
        <v>86</v>
      </c>
      <c r="F19" s="22" t="s">
        <v>42</v>
      </c>
    </row>
    <row r="20" spans="1:6">
      <c r="A20" s="12" t="s">
        <v>87</v>
      </c>
      <c r="B20" s="13" t="s">
        <v>88</v>
      </c>
      <c r="C20" s="18" t="s">
        <v>31</v>
      </c>
      <c r="D20" s="8" t="s">
        <v>89</v>
      </c>
      <c r="E20" s="8" t="s">
        <v>90</v>
      </c>
      <c r="F20" s="22" t="s">
        <v>42</v>
      </c>
    </row>
    <row r="21" spans="1:6">
      <c r="A21" s="12" t="s">
        <v>91</v>
      </c>
      <c r="B21" s="13" t="s">
        <v>92</v>
      </c>
      <c r="C21" s="18" t="s">
        <v>31</v>
      </c>
      <c r="D21" s="28" t="s">
        <v>93</v>
      </c>
      <c r="E21" s="28" t="s">
        <v>93</v>
      </c>
      <c r="F21" s="22" t="s">
        <v>42</v>
      </c>
    </row>
    <row r="22" spans="1:6" ht="42.75">
      <c r="A22" s="12" t="s">
        <v>94</v>
      </c>
      <c r="B22" s="13" t="s">
        <v>95</v>
      </c>
      <c r="C22" s="18" t="s">
        <v>31</v>
      </c>
      <c r="D22" s="8" t="s">
        <v>96</v>
      </c>
      <c r="E22" s="8" t="s">
        <v>97</v>
      </c>
      <c r="F22" s="22" t="s">
        <v>42</v>
      </c>
    </row>
    <row r="23" spans="1:6" ht="114">
      <c r="A23" s="12" t="s">
        <v>98</v>
      </c>
      <c r="B23" s="13" t="s">
        <v>99</v>
      </c>
      <c r="C23" s="18" t="s">
        <v>100</v>
      </c>
      <c r="D23" s="6" t="s">
        <v>101</v>
      </c>
      <c r="E23" s="8" t="s">
        <v>102</v>
      </c>
      <c r="F23" s="22" t="s">
        <v>426</v>
      </c>
    </row>
    <row r="24" spans="1:6" ht="57">
      <c r="A24" s="12" t="s">
        <v>103</v>
      </c>
      <c r="B24" s="13" t="s">
        <v>104</v>
      </c>
      <c r="C24" s="18" t="s">
        <v>100</v>
      </c>
      <c r="D24" s="8" t="s">
        <v>105</v>
      </c>
      <c r="E24" s="8" t="s">
        <v>106</v>
      </c>
      <c r="F24" s="22" t="s">
        <v>426</v>
      </c>
    </row>
    <row r="25" spans="1:6" ht="28.5">
      <c r="A25" s="12" t="s">
        <v>107</v>
      </c>
      <c r="B25" s="13" t="s">
        <v>108</v>
      </c>
      <c r="C25" s="18" t="s">
        <v>100</v>
      </c>
      <c r="D25" s="8" t="s">
        <v>109</v>
      </c>
      <c r="E25" s="8" t="s">
        <v>110</v>
      </c>
      <c r="F25" s="22" t="s">
        <v>426</v>
      </c>
    </row>
    <row r="26" spans="1:6" ht="42.75">
      <c r="A26" s="12" t="s">
        <v>111</v>
      </c>
      <c r="B26" s="13" t="s">
        <v>112</v>
      </c>
      <c r="C26" s="18" t="s">
        <v>100</v>
      </c>
      <c r="D26" s="8" t="s">
        <v>113</v>
      </c>
      <c r="E26" s="8" t="s">
        <v>114</v>
      </c>
      <c r="F26" s="22" t="s">
        <v>42</v>
      </c>
    </row>
    <row r="27" spans="1:6" ht="57">
      <c r="A27" s="12" t="s">
        <v>115</v>
      </c>
      <c r="B27" s="13" t="s">
        <v>116</v>
      </c>
      <c r="C27" s="18" t="s">
        <v>100</v>
      </c>
      <c r="D27" s="8" t="s">
        <v>117</v>
      </c>
      <c r="E27" s="8" t="s">
        <v>118</v>
      </c>
      <c r="F27" s="22" t="s">
        <v>426</v>
      </c>
    </row>
    <row r="28" spans="1:6" ht="85.5">
      <c r="A28" s="12" t="s">
        <v>119</v>
      </c>
      <c r="B28" s="13" t="s">
        <v>120</v>
      </c>
      <c r="C28" s="18" t="s">
        <v>100</v>
      </c>
      <c r="D28" s="8" t="s">
        <v>121</v>
      </c>
      <c r="E28" s="8" t="s">
        <v>122</v>
      </c>
      <c r="F28" s="22" t="s">
        <v>42</v>
      </c>
    </row>
    <row r="29" spans="1:6" ht="42.75">
      <c r="A29" s="12" t="s">
        <v>123</v>
      </c>
      <c r="B29" s="13" t="s">
        <v>124</v>
      </c>
      <c r="C29" s="18" t="s">
        <v>100</v>
      </c>
      <c r="D29" s="8" t="s">
        <v>125</v>
      </c>
      <c r="E29" s="8" t="s">
        <v>126</v>
      </c>
      <c r="F29" s="22" t="s">
        <v>426</v>
      </c>
    </row>
    <row r="30" spans="1:6" ht="28.5">
      <c r="A30" s="12" t="s">
        <v>127</v>
      </c>
      <c r="B30" s="13" t="s">
        <v>128</v>
      </c>
      <c r="C30" s="18" t="s">
        <v>100</v>
      </c>
      <c r="D30" s="6" t="s">
        <v>129</v>
      </c>
      <c r="E30" s="6" t="s">
        <v>129</v>
      </c>
      <c r="F30" s="22" t="s">
        <v>426</v>
      </c>
    </row>
    <row r="31" spans="1:6" ht="114">
      <c r="A31" s="12" t="s">
        <v>130</v>
      </c>
      <c r="B31" s="13" t="s">
        <v>131</v>
      </c>
      <c r="C31" s="18" t="s">
        <v>100</v>
      </c>
      <c r="D31" s="6" t="s">
        <v>132</v>
      </c>
      <c r="E31" s="8" t="s">
        <v>133</v>
      </c>
      <c r="F31" s="22" t="s">
        <v>42</v>
      </c>
    </row>
    <row r="32" spans="1:6" ht="57">
      <c r="A32" s="12" t="s">
        <v>134</v>
      </c>
      <c r="B32" s="13" t="s">
        <v>135</v>
      </c>
      <c r="C32" s="18" t="s">
        <v>100</v>
      </c>
      <c r="D32" s="8" t="s">
        <v>136</v>
      </c>
      <c r="E32" s="8" t="s">
        <v>137</v>
      </c>
      <c r="F32" s="22" t="s">
        <v>426</v>
      </c>
    </row>
    <row r="33" spans="1:6" ht="28.5">
      <c r="A33" s="12" t="s">
        <v>138</v>
      </c>
      <c r="B33" s="13" t="s">
        <v>139</v>
      </c>
      <c r="C33" s="18" t="s">
        <v>100</v>
      </c>
      <c r="D33" s="8" t="s">
        <v>140</v>
      </c>
      <c r="E33" s="8" t="s">
        <v>141</v>
      </c>
      <c r="F33" s="22" t="s">
        <v>42</v>
      </c>
    </row>
    <row r="34" spans="1:6" ht="28.5">
      <c r="A34" s="12" t="s">
        <v>142</v>
      </c>
      <c r="B34" s="13" t="s">
        <v>143</v>
      </c>
      <c r="C34" s="18" t="s">
        <v>100</v>
      </c>
      <c r="D34" s="6" t="s">
        <v>129</v>
      </c>
      <c r="E34" s="6" t="s">
        <v>129</v>
      </c>
      <c r="F34" s="22" t="s">
        <v>426</v>
      </c>
    </row>
    <row r="35" spans="1:6" ht="57">
      <c r="A35" s="12" t="s">
        <v>144</v>
      </c>
      <c r="B35" s="13" t="s">
        <v>145</v>
      </c>
      <c r="C35" s="18" t="s">
        <v>100</v>
      </c>
      <c r="D35" s="8" t="s">
        <v>146</v>
      </c>
      <c r="E35" s="8" t="s">
        <v>147</v>
      </c>
      <c r="F35" s="22" t="s">
        <v>426</v>
      </c>
    </row>
    <row r="36" spans="1:6" ht="42.75">
      <c r="A36" s="12" t="s">
        <v>148</v>
      </c>
      <c r="B36" s="13" t="s">
        <v>149</v>
      </c>
      <c r="C36" s="18" t="s">
        <v>100</v>
      </c>
      <c r="D36" s="8" t="s">
        <v>150</v>
      </c>
      <c r="E36" s="8" t="s">
        <v>151</v>
      </c>
      <c r="F36" s="22" t="s">
        <v>426</v>
      </c>
    </row>
    <row r="37" spans="1:6" ht="128.25">
      <c r="A37" s="12" t="s">
        <v>152</v>
      </c>
      <c r="B37" s="13" t="s">
        <v>153</v>
      </c>
      <c r="C37" s="18" t="s">
        <v>100</v>
      </c>
      <c r="D37" s="8" t="s">
        <v>154</v>
      </c>
      <c r="E37" s="8" t="s">
        <v>155</v>
      </c>
      <c r="F37" s="22" t="s">
        <v>426</v>
      </c>
    </row>
    <row r="38" spans="1:6" ht="28.5">
      <c r="A38" s="12" t="s">
        <v>156</v>
      </c>
      <c r="B38" s="13" t="s">
        <v>157</v>
      </c>
      <c r="C38" s="18" t="s">
        <v>100</v>
      </c>
      <c r="D38" s="8" t="s">
        <v>158</v>
      </c>
      <c r="E38" s="8" t="s">
        <v>159</v>
      </c>
      <c r="F38" s="22" t="s">
        <v>426</v>
      </c>
    </row>
    <row r="39" spans="1:6" ht="28.5">
      <c r="A39" s="12" t="s">
        <v>160</v>
      </c>
      <c r="B39" s="13" t="s">
        <v>161</v>
      </c>
      <c r="C39" s="18" t="s">
        <v>100</v>
      </c>
      <c r="D39" s="6" t="s">
        <v>129</v>
      </c>
      <c r="E39" s="6" t="s">
        <v>129</v>
      </c>
      <c r="F39" s="22" t="s">
        <v>426</v>
      </c>
    </row>
  </sheetData>
  <sheetProtection algorithmName="SHA-512" hashValue="qos3vadOBjhQ1Qmxb/jhlPwj/SXKvkUGQvs8gk2fTy/+n5FOm8yypBwPZYShEJ0nB1AbfRFC5KDcUWtVZ4lwWA==" saltValue="27AgAg8KILahOalyLAwHcA==" spinCount="100000" sheet="1" objects="1" scenarios="1" sort="0"/>
  <autoFilter ref="A5:F39" xr:uid="{29741549-B7C9-4B3F-8C3C-02D2EB09FEBC}">
    <sortState xmlns:xlrd2="http://schemas.microsoft.com/office/spreadsheetml/2017/richdata2" ref="A6:F39">
      <sortCondition ref="C5:C39"/>
    </sortState>
  </autoFilter>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3" style="2" customWidth="1"/>
    <col min="3" max="3" width="9"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162</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458</v>
      </c>
      <c r="B3" s="84"/>
      <c r="C3" s="84"/>
      <c r="D3" s="84"/>
      <c r="E3" s="84"/>
    </row>
    <row r="4" spans="1:12" s="5" customFormat="1" ht="12" customHeight="1">
      <c r="A4" s="4"/>
    </row>
    <row r="5" spans="1:12" s="3" customFormat="1" ht="28.5">
      <c r="A5" s="10" t="s">
        <v>23</v>
      </c>
      <c r="B5" s="11" t="s">
        <v>24</v>
      </c>
      <c r="C5" s="17" t="s">
        <v>25</v>
      </c>
      <c r="D5" s="11" t="s">
        <v>163</v>
      </c>
      <c r="E5" s="26" t="s">
        <v>28</v>
      </c>
    </row>
    <row r="6" spans="1:12" ht="114">
      <c r="A6" s="12" t="s">
        <v>29</v>
      </c>
      <c r="B6" s="13" t="s">
        <v>30</v>
      </c>
      <c r="C6" s="18" t="s">
        <v>31</v>
      </c>
      <c r="D6" s="14" t="s">
        <v>164</v>
      </c>
      <c r="E6" s="22" t="s">
        <v>422</v>
      </c>
    </row>
    <row r="7" spans="1:12" ht="42.75">
      <c r="A7" s="12" t="s">
        <v>34</v>
      </c>
      <c r="B7" s="13" t="s">
        <v>35</v>
      </c>
      <c r="C7" s="18" t="s">
        <v>31</v>
      </c>
      <c r="D7" s="6" t="s">
        <v>165</v>
      </c>
      <c r="E7" s="23" t="s">
        <v>423</v>
      </c>
    </row>
    <row r="8" spans="1:12" ht="42.75">
      <c r="A8" s="12" t="s">
        <v>38</v>
      </c>
      <c r="B8" s="13" t="s">
        <v>39</v>
      </c>
      <c r="C8" s="18" t="s">
        <v>31</v>
      </c>
      <c r="D8" s="15" t="s">
        <v>166</v>
      </c>
      <c r="E8" s="22" t="s">
        <v>42</v>
      </c>
    </row>
    <row r="9" spans="1:12" ht="28.5">
      <c r="A9" s="12" t="s">
        <v>43</v>
      </c>
      <c r="B9" s="13" t="s">
        <v>44</v>
      </c>
      <c r="C9" s="18" t="s">
        <v>31</v>
      </c>
      <c r="D9" s="28" t="s">
        <v>167</v>
      </c>
      <c r="E9" s="22" t="s">
        <v>42</v>
      </c>
    </row>
    <row r="10" spans="1:12" ht="28.5">
      <c r="A10" s="12" t="s">
        <v>47</v>
      </c>
      <c r="B10" s="13" t="s">
        <v>48</v>
      </c>
      <c r="C10" s="18" t="s">
        <v>31</v>
      </c>
      <c r="D10" s="8" t="s">
        <v>168</v>
      </c>
      <c r="E10" s="22" t="s">
        <v>422</v>
      </c>
    </row>
    <row r="11" spans="1:12" ht="28.5">
      <c r="A11" s="12" t="s">
        <v>51</v>
      </c>
      <c r="B11" s="13" t="s">
        <v>52</v>
      </c>
      <c r="C11" s="18" t="s">
        <v>31</v>
      </c>
      <c r="D11" s="8" t="s">
        <v>53</v>
      </c>
      <c r="E11" s="22" t="s">
        <v>42</v>
      </c>
    </row>
    <row r="12" spans="1:12" ht="28.5">
      <c r="A12" s="12" t="s">
        <v>55</v>
      </c>
      <c r="B12" s="13" t="s">
        <v>56</v>
      </c>
      <c r="C12" s="18" t="s">
        <v>31</v>
      </c>
      <c r="D12" s="15" t="s">
        <v>169</v>
      </c>
      <c r="E12" s="22" t="s">
        <v>42</v>
      </c>
    </row>
    <row r="13" spans="1:12" ht="28.5">
      <c r="A13" s="12" t="s">
        <v>59</v>
      </c>
      <c r="B13" s="13" t="s">
        <v>60</v>
      </c>
      <c r="C13" s="18" t="s">
        <v>31</v>
      </c>
      <c r="D13" s="14" t="s">
        <v>170</v>
      </c>
      <c r="E13" s="22" t="s">
        <v>422</v>
      </c>
    </row>
    <row r="14" spans="1:12" ht="57">
      <c r="A14" s="12" t="s">
        <v>63</v>
      </c>
      <c r="B14" s="13" t="s">
        <v>64</v>
      </c>
      <c r="C14" s="18" t="s">
        <v>31</v>
      </c>
      <c r="D14" s="14" t="s">
        <v>171</v>
      </c>
      <c r="E14" s="22" t="s">
        <v>422</v>
      </c>
    </row>
    <row r="15" spans="1:12" ht="28.5">
      <c r="A15" s="12" t="s">
        <v>67</v>
      </c>
      <c r="B15" s="13" t="s">
        <v>68</v>
      </c>
      <c r="C15" s="18" t="s">
        <v>31</v>
      </c>
      <c r="D15" s="8" t="s">
        <v>172</v>
      </c>
      <c r="E15" s="22" t="s">
        <v>424</v>
      </c>
    </row>
    <row r="16" spans="1:12" ht="28.5">
      <c r="A16" s="12" t="s">
        <v>71</v>
      </c>
      <c r="B16" s="13" t="s">
        <v>72</v>
      </c>
      <c r="C16" s="18" t="s">
        <v>31</v>
      </c>
      <c r="D16" s="8" t="s">
        <v>173</v>
      </c>
      <c r="E16" s="22" t="s">
        <v>424</v>
      </c>
    </row>
    <row r="17" spans="1:5" ht="28.5">
      <c r="A17" s="12" t="s">
        <v>75</v>
      </c>
      <c r="B17" s="13" t="s">
        <v>76</v>
      </c>
      <c r="C17" s="18" t="s">
        <v>31</v>
      </c>
      <c r="D17" s="14" t="s">
        <v>174</v>
      </c>
      <c r="E17" s="22" t="s">
        <v>424</v>
      </c>
    </row>
    <row r="18" spans="1:5" ht="42.75">
      <c r="A18" s="12" t="s">
        <v>79</v>
      </c>
      <c r="B18" s="13" t="s">
        <v>80</v>
      </c>
      <c r="C18" s="18" t="s">
        <v>31</v>
      </c>
      <c r="D18" s="14" t="s">
        <v>81</v>
      </c>
      <c r="E18" s="22" t="s">
        <v>425</v>
      </c>
    </row>
    <row r="19" spans="1:5" ht="28.5">
      <c r="A19" s="12" t="s">
        <v>83</v>
      </c>
      <c r="B19" s="13" t="s">
        <v>84</v>
      </c>
      <c r="C19" s="18" t="s">
        <v>31</v>
      </c>
      <c r="D19" s="14" t="s">
        <v>174</v>
      </c>
      <c r="E19" s="22" t="s">
        <v>42</v>
      </c>
    </row>
    <row r="20" spans="1:5">
      <c r="A20" s="12" t="s">
        <v>87</v>
      </c>
      <c r="B20" s="13" t="s">
        <v>88</v>
      </c>
      <c r="C20" s="18" t="s">
        <v>31</v>
      </c>
      <c r="D20" s="8" t="s">
        <v>89</v>
      </c>
      <c r="E20" s="22" t="s">
        <v>42</v>
      </c>
    </row>
    <row r="21" spans="1:5">
      <c r="A21" s="12" t="s">
        <v>91</v>
      </c>
      <c r="B21" s="13" t="s">
        <v>92</v>
      </c>
      <c r="C21" s="18" t="s">
        <v>31</v>
      </c>
      <c r="D21" s="28" t="s">
        <v>93</v>
      </c>
      <c r="E21" s="22" t="s">
        <v>42</v>
      </c>
    </row>
    <row r="22" spans="1:5" ht="28.5">
      <c r="A22" s="12" t="s">
        <v>94</v>
      </c>
      <c r="B22" s="13" t="s">
        <v>95</v>
      </c>
      <c r="C22" s="18" t="s">
        <v>31</v>
      </c>
      <c r="D22" s="14" t="s">
        <v>174</v>
      </c>
      <c r="E22" s="22" t="s">
        <v>42</v>
      </c>
    </row>
    <row r="23" spans="1:5" ht="28.5">
      <c r="A23" s="12" t="s">
        <v>98</v>
      </c>
      <c r="B23" s="13" t="s">
        <v>99</v>
      </c>
      <c r="C23" s="18" t="s">
        <v>100</v>
      </c>
      <c r="D23" s="6" t="s">
        <v>175</v>
      </c>
      <c r="E23" s="22" t="s">
        <v>426</v>
      </c>
    </row>
    <row r="24" spans="1:5" ht="28.5">
      <c r="A24" s="12" t="s">
        <v>103</v>
      </c>
      <c r="B24" s="13" t="s">
        <v>104</v>
      </c>
      <c r="C24" s="18" t="s">
        <v>100</v>
      </c>
      <c r="D24" s="8" t="s">
        <v>176</v>
      </c>
      <c r="E24" s="22" t="s">
        <v>426</v>
      </c>
    </row>
    <row r="25" spans="1:5" ht="28.5">
      <c r="A25" s="12" t="s">
        <v>107</v>
      </c>
      <c r="B25" s="13" t="s">
        <v>108</v>
      </c>
      <c r="C25" s="18" t="s">
        <v>100</v>
      </c>
      <c r="D25" s="8" t="s">
        <v>109</v>
      </c>
      <c r="E25" s="22" t="s">
        <v>426</v>
      </c>
    </row>
    <row r="26" spans="1:5" ht="28.5">
      <c r="A26" s="12" t="s">
        <v>111</v>
      </c>
      <c r="B26" s="13" t="s">
        <v>112</v>
      </c>
      <c r="C26" s="18" t="s">
        <v>100</v>
      </c>
      <c r="D26" s="8" t="s">
        <v>177</v>
      </c>
      <c r="E26" s="22" t="s">
        <v>42</v>
      </c>
    </row>
    <row r="27" spans="1:5" ht="28.5">
      <c r="A27" s="12" t="s">
        <v>115</v>
      </c>
      <c r="B27" s="13" t="s">
        <v>116</v>
      </c>
      <c r="C27" s="18" t="s">
        <v>100</v>
      </c>
      <c r="D27" s="8" t="s">
        <v>177</v>
      </c>
      <c r="E27" s="22" t="s">
        <v>426</v>
      </c>
    </row>
    <row r="28" spans="1:5" ht="28.5">
      <c r="A28" s="12" t="s">
        <v>119</v>
      </c>
      <c r="B28" s="13" t="s">
        <v>120</v>
      </c>
      <c r="C28" s="18" t="s">
        <v>100</v>
      </c>
      <c r="D28" s="8" t="s">
        <v>177</v>
      </c>
      <c r="E28" s="22" t="s">
        <v>42</v>
      </c>
    </row>
    <row r="29" spans="1:5" ht="28.5">
      <c r="A29" s="12" t="s">
        <v>123</v>
      </c>
      <c r="B29" s="13" t="s">
        <v>124</v>
      </c>
      <c r="C29" s="18" t="s">
        <v>100</v>
      </c>
      <c r="D29" s="8" t="s">
        <v>177</v>
      </c>
      <c r="E29" s="22" t="s">
        <v>426</v>
      </c>
    </row>
    <row r="30" spans="1:5" ht="28.5">
      <c r="A30" s="12" t="s">
        <v>127</v>
      </c>
      <c r="B30" s="13" t="s">
        <v>128</v>
      </c>
      <c r="C30" s="18" t="s">
        <v>100</v>
      </c>
      <c r="D30" s="6" t="s">
        <v>129</v>
      </c>
      <c r="E30" s="22" t="s">
        <v>426</v>
      </c>
    </row>
    <row r="31" spans="1:5" ht="99.75">
      <c r="A31" s="12" t="s">
        <v>130</v>
      </c>
      <c r="B31" s="13" t="s">
        <v>131</v>
      </c>
      <c r="C31" s="18" t="s">
        <v>100</v>
      </c>
      <c r="D31" s="6" t="s">
        <v>132</v>
      </c>
      <c r="E31" s="22" t="s">
        <v>42</v>
      </c>
    </row>
    <row r="32" spans="1:5" ht="28.5">
      <c r="A32" s="12" t="s">
        <v>134</v>
      </c>
      <c r="B32" s="13" t="s">
        <v>135</v>
      </c>
      <c r="C32" s="18" t="s">
        <v>100</v>
      </c>
      <c r="D32" s="8" t="s">
        <v>177</v>
      </c>
      <c r="E32" s="22" t="s">
        <v>426</v>
      </c>
    </row>
    <row r="33" spans="1:5" ht="28.5">
      <c r="A33" s="12" t="s">
        <v>138</v>
      </c>
      <c r="B33" s="13" t="s">
        <v>139</v>
      </c>
      <c r="C33" s="18" t="s">
        <v>100</v>
      </c>
      <c r="D33" s="8" t="s">
        <v>178</v>
      </c>
      <c r="E33" s="22" t="s">
        <v>42</v>
      </c>
    </row>
    <row r="34" spans="1:5" ht="28.5">
      <c r="A34" s="12" t="s">
        <v>142</v>
      </c>
      <c r="B34" s="13" t="s">
        <v>143</v>
      </c>
      <c r="C34" s="18" t="s">
        <v>100</v>
      </c>
      <c r="D34" s="6" t="s">
        <v>129</v>
      </c>
      <c r="E34" s="22" t="s">
        <v>426</v>
      </c>
    </row>
    <row r="35" spans="1:5" ht="42.75">
      <c r="A35" s="12" t="s">
        <v>144</v>
      </c>
      <c r="B35" s="13" t="s">
        <v>145</v>
      </c>
      <c r="C35" s="18" t="s">
        <v>100</v>
      </c>
      <c r="D35" s="8" t="s">
        <v>177</v>
      </c>
      <c r="E35" s="22" t="s">
        <v>426</v>
      </c>
    </row>
    <row r="36" spans="1:5" ht="28.5">
      <c r="A36" s="12" t="s">
        <v>148</v>
      </c>
      <c r="B36" s="13" t="s">
        <v>149</v>
      </c>
      <c r="C36" s="18" t="s">
        <v>100</v>
      </c>
      <c r="D36" s="8" t="s">
        <v>177</v>
      </c>
      <c r="E36" s="22" t="s">
        <v>426</v>
      </c>
    </row>
    <row r="37" spans="1:5" ht="28.5">
      <c r="A37" s="12" t="s">
        <v>152</v>
      </c>
      <c r="B37" s="13" t="s">
        <v>153</v>
      </c>
      <c r="C37" s="18" t="s">
        <v>100</v>
      </c>
      <c r="D37" s="8" t="s">
        <v>177</v>
      </c>
      <c r="E37" s="22" t="s">
        <v>426</v>
      </c>
    </row>
    <row r="38" spans="1:5" ht="28.5">
      <c r="A38" s="12" t="s">
        <v>156</v>
      </c>
      <c r="B38" s="13" t="s">
        <v>157</v>
      </c>
      <c r="C38" s="18" t="s">
        <v>100</v>
      </c>
      <c r="D38" s="8" t="s">
        <v>177</v>
      </c>
      <c r="E38" s="22" t="s">
        <v>426</v>
      </c>
    </row>
    <row r="39" spans="1:5" ht="28.5">
      <c r="A39" s="12" t="s">
        <v>160</v>
      </c>
      <c r="B39" s="13" t="s">
        <v>161</v>
      </c>
      <c r="C39" s="18" t="s">
        <v>100</v>
      </c>
      <c r="D39" s="6" t="s">
        <v>129</v>
      </c>
      <c r="E39" s="22" t="s">
        <v>426</v>
      </c>
    </row>
  </sheetData>
  <sheetProtection algorithmName="SHA-512" hashValue="jhvotPbB/1gO8dIO5DCWIsqzEGS6Mb5Vr+nvpLA9L/4Gaj9vy86+N9z/11c8zmGGU8Xl5YlQ9umfGZp2dkWECw==" saltValue="dx4XV3fbdugbSwMVCCpFlg==" spinCount="100000" sheet="1" objects="1" scenarios="1" sort="0"/>
  <autoFilter ref="A5:E39" xr:uid="{29741549-B7C9-4B3F-8C3C-02D2EB09FEBC}"/>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18.46484375" style="2" customWidth="1"/>
    <col min="3" max="3" width="11" style="2" customWidth="1"/>
    <col min="4" max="4" width="62.796875" style="1" customWidth="1"/>
    <col min="5" max="5" width="56.19921875" style="1" customWidth="1"/>
    <col min="6" max="6" width="23.73046875" style="25" customWidth="1"/>
    <col min="7" max="16384" width="11.46484375" style="1"/>
  </cols>
  <sheetData>
    <row r="1" spans="1:6" s="5" customFormat="1" ht="21">
      <c r="A1" s="4" t="s">
        <v>179</v>
      </c>
      <c r="F1" s="20" t="str">
        <f>Einstieg!E14&amp;" "&amp;Einstieg!$D$10&amp;"."&amp;Einstieg!$C$10</f>
        <v>Version 2023.1</v>
      </c>
    </row>
    <row r="2" spans="1:6" s="5" customFormat="1" ht="11.55" customHeight="1">
      <c r="B2" s="1"/>
      <c r="C2" s="1"/>
      <c r="F2" s="21"/>
    </row>
    <row r="3" spans="1:6" s="5" customFormat="1" ht="42.4" customHeight="1">
      <c r="A3" s="83" t="s">
        <v>180</v>
      </c>
      <c r="B3" s="83"/>
      <c r="C3" s="83"/>
      <c r="D3" s="83"/>
      <c r="E3" s="83"/>
      <c r="F3" s="83"/>
    </row>
    <row r="4" spans="1:6" s="5" customFormat="1" ht="18.399999999999999" customHeight="1">
      <c r="A4" s="4"/>
      <c r="F4" s="21"/>
    </row>
    <row r="5" spans="1:6" s="3" customFormat="1" ht="28.5">
      <c r="A5" s="10" t="s">
        <v>23</v>
      </c>
      <c r="B5" s="11" t="s">
        <v>181</v>
      </c>
      <c r="C5" s="17" t="s">
        <v>182</v>
      </c>
      <c r="D5" s="9" t="s">
        <v>183</v>
      </c>
      <c r="E5" s="9" t="s">
        <v>184</v>
      </c>
      <c r="F5" s="9" t="s">
        <v>421</v>
      </c>
    </row>
    <row r="6" spans="1:6" ht="228">
      <c r="A6" s="12" t="s">
        <v>29</v>
      </c>
      <c r="B6" s="13" t="s">
        <v>185</v>
      </c>
      <c r="C6" s="18" t="s">
        <v>186</v>
      </c>
      <c r="D6" s="8" t="s">
        <v>187</v>
      </c>
      <c r="E6" s="8" t="s">
        <v>188</v>
      </c>
      <c r="F6" s="22" t="s">
        <v>427</v>
      </c>
    </row>
    <row r="7" spans="1:6" ht="42.75">
      <c r="A7" s="12" t="s">
        <v>34</v>
      </c>
      <c r="B7" s="13" t="s">
        <v>189</v>
      </c>
      <c r="C7" s="18" t="s">
        <v>186</v>
      </c>
      <c r="D7" s="6" t="s">
        <v>190</v>
      </c>
      <c r="E7" s="8" t="s">
        <v>191</v>
      </c>
      <c r="F7" s="23" t="s">
        <v>428</v>
      </c>
    </row>
    <row r="8" spans="1:6" ht="228">
      <c r="A8" s="12" t="s">
        <v>38</v>
      </c>
      <c r="B8" s="13" t="s">
        <v>419</v>
      </c>
      <c r="C8" s="18" t="s">
        <v>186</v>
      </c>
      <c r="D8" s="6" t="s">
        <v>192</v>
      </c>
      <c r="E8" s="8" t="s">
        <v>193</v>
      </c>
      <c r="F8" s="22" t="s">
        <v>42</v>
      </c>
    </row>
    <row r="9" spans="1:6" ht="142.5">
      <c r="A9" s="12" t="s">
        <v>43</v>
      </c>
      <c r="B9" s="13" t="s">
        <v>194</v>
      </c>
      <c r="C9" s="18" t="s">
        <v>186</v>
      </c>
      <c r="D9" s="7" t="s">
        <v>195</v>
      </c>
      <c r="E9" s="8" t="s">
        <v>196</v>
      </c>
      <c r="F9" s="22" t="s">
        <v>42</v>
      </c>
    </row>
    <row r="10" spans="1:6" ht="28.5">
      <c r="A10" s="12" t="s">
        <v>47</v>
      </c>
      <c r="B10" s="13" t="s">
        <v>197</v>
      </c>
      <c r="C10" s="18" t="s">
        <v>186</v>
      </c>
      <c r="D10" s="8" t="s">
        <v>198</v>
      </c>
      <c r="E10" s="8" t="s">
        <v>199</v>
      </c>
      <c r="F10" s="22" t="s">
        <v>427</v>
      </c>
    </row>
    <row r="11" spans="1:6" ht="28.5">
      <c r="A11" s="12" t="s">
        <v>51</v>
      </c>
      <c r="B11" s="13" t="s">
        <v>200</v>
      </c>
      <c r="C11" s="18" t="s">
        <v>186</v>
      </c>
      <c r="D11" s="8" t="s">
        <v>201</v>
      </c>
      <c r="E11" s="6" t="s">
        <v>202</v>
      </c>
      <c r="F11" s="24" t="s">
        <v>42</v>
      </c>
    </row>
    <row r="12" spans="1:6" ht="99.75">
      <c r="A12" s="12" t="s">
        <v>55</v>
      </c>
      <c r="B12" s="13" t="s">
        <v>203</v>
      </c>
      <c r="C12" s="18" t="s">
        <v>186</v>
      </c>
      <c r="D12" s="8" t="s">
        <v>204</v>
      </c>
      <c r="E12" s="6" t="s">
        <v>205</v>
      </c>
      <c r="F12" s="22" t="s">
        <v>42</v>
      </c>
    </row>
    <row r="13" spans="1:6" ht="156.75">
      <c r="A13" s="12" t="s">
        <v>59</v>
      </c>
      <c r="B13" s="13" t="s">
        <v>206</v>
      </c>
      <c r="C13" s="18" t="s">
        <v>186</v>
      </c>
      <c r="D13" s="8" t="s">
        <v>207</v>
      </c>
      <c r="E13" s="8" t="s">
        <v>208</v>
      </c>
      <c r="F13" s="22" t="s">
        <v>427</v>
      </c>
    </row>
    <row r="14" spans="1:6" ht="128.25">
      <c r="A14" s="12" t="s">
        <v>63</v>
      </c>
      <c r="B14" s="13" t="s">
        <v>412</v>
      </c>
      <c r="C14" s="18" t="s">
        <v>186</v>
      </c>
      <c r="D14" s="8" t="s">
        <v>209</v>
      </c>
      <c r="E14" s="8" t="s">
        <v>210</v>
      </c>
      <c r="F14" s="22" t="s">
        <v>427</v>
      </c>
    </row>
    <row r="15" spans="1:6" ht="42.75">
      <c r="A15" s="12" t="s">
        <v>67</v>
      </c>
      <c r="B15" s="13" t="s">
        <v>211</v>
      </c>
      <c r="C15" s="18" t="s">
        <v>186</v>
      </c>
      <c r="D15" s="8" t="s">
        <v>212</v>
      </c>
      <c r="E15" s="8" t="s">
        <v>213</v>
      </c>
      <c r="F15" s="22" t="s">
        <v>429</v>
      </c>
    </row>
    <row r="16" spans="1:6" ht="42.75">
      <c r="A16" s="12" t="s">
        <v>71</v>
      </c>
      <c r="B16" s="13" t="s">
        <v>214</v>
      </c>
      <c r="C16" s="18" t="s">
        <v>186</v>
      </c>
      <c r="D16" s="8" t="s">
        <v>215</v>
      </c>
      <c r="E16" s="8" t="s">
        <v>216</v>
      </c>
      <c r="F16" s="22" t="s">
        <v>429</v>
      </c>
    </row>
    <row r="17" spans="1:6" ht="142.5">
      <c r="A17" s="12" t="s">
        <v>75</v>
      </c>
      <c r="B17" s="13" t="s">
        <v>217</v>
      </c>
      <c r="C17" s="18" t="s">
        <v>186</v>
      </c>
      <c r="D17" s="8" t="s">
        <v>218</v>
      </c>
      <c r="E17" s="8" t="s">
        <v>219</v>
      </c>
      <c r="F17" s="22" t="s">
        <v>429</v>
      </c>
    </row>
    <row r="18" spans="1:6" ht="57">
      <c r="A18" s="12" t="s">
        <v>79</v>
      </c>
      <c r="B18" s="13" t="s">
        <v>220</v>
      </c>
      <c r="C18" s="18" t="s">
        <v>186</v>
      </c>
      <c r="D18" s="8" t="s">
        <v>221</v>
      </c>
      <c r="E18" s="8" t="s">
        <v>222</v>
      </c>
      <c r="F18" s="22" t="s">
        <v>431</v>
      </c>
    </row>
    <row r="19" spans="1:6" ht="57">
      <c r="A19" s="12" t="s">
        <v>83</v>
      </c>
      <c r="B19" s="13" t="s">
        <v>223</v>
      </c>
      <c r="C19" s="18" t="s">
        <v>186</v>
      </c>
      <c r="D19" s="8" t="s">
        <v>224</v>
      </c>
      <c r="E19" s="8" t="s">
        <v>225</v>
      </c>
      <c r="F19" s="22" t="s">
        <v>42</v>
      </c>
    </row>
    <row r="20" spans="1:6" ht="28.5">
      <c r="A20" s="12" t="s">
        <v>87</v>
      </c>
      <c r="B20" s="13" t="s">
        <v>226</v>
      </c>
      <c r="C20" s="18" t="s">
        <v>186</v>
      </c>
      <c r="D20" s="8" t="s">
        <v>227</v>
      </c>
      <c r="E20" s="8" t="s">
        <v>228</v>
      </c>
      <c r="F20" s="22" t="s">
        <v>42</v>
      </c>
    </row>
    <row r="21" spans="1:6">
      <c r="A21" s="12" t="s">
        <v>91</v>
      </c>
      <c r="B21" s="13" t="s">
        <v>229</v>
      </c>
      <c r="C21" s="18" t="s">
        <v>186</v>
      </c>
      <c r="D21" s="7" t="s">
        <v>230</v>
      </c>
      <c r="E21" s="7" t="s">
        <v>230</v>
      </c>
      <c r="F21" s="24" t="s">
        <v>42</v>
      </c>
    </row>
    <row r="22" spans="1:6" ht="42.75">
      <c r="A22" s="12" t="s">
        <v>94</v>
      </c>
      <c r="B22" s="13" t="s">
        <v>231</v>
      </c>
      <c r="C22" s="18" t="s">
        <v>186</v>
      </c>
      <c r="D22" s="8" t="s">
        <v>232</v>
      </c>
      <c r="E22" s="8" t="s">
        <v>233</v>
      </c>
      <c r="F22" s="22" t="s">
        <v>42</v>
      </c>
    </row>
    <row r="23" spans="1:6" ht="128.25">
      <c r="A23" s="12" t="s">
        <v>98</v>
      </c>
      <c r="B23" s="13" t="s">
        <v>234</v>
      </c>
      <c r="C23" s="18" t="s">
        <v>235</v>
      </c>
      <c r="D23" s="6" t="s">
        <v>236</v>
      </c>
      <c r="E23" s="8" t="s">
        <v>237</v>
      </c>
      <c r="F23" s="22" t="s">
        <v>430</v>
      </c>
    </row>
    <row r="24" spans="1:6" ht="57">
      <c r="A24" s="12" t="s">
        <v>103</v>
      </c>
      <c r="B24" s="13" t="s">
        <v>420</v>
      </c>
      <c r="C24" s="18" t="s">
        <v>235</v>
      </c>
      <c r="D24" s="8" t="s">
        <v>238</v>
      </c>
      <c r="E24" s="8" t="s">
        <v>239</v>
      </c>
      <c r="F24" s="22" t="s">
        <v>430</v>
      </c>
    </row>
    <row r="25" spans="1:6" ht="28.5">
      <c r="A25" s="12" t="s">
        <v>107</v>
      </c>
      <c r="B25" s="13" t="s">
        <v>413</v>
      </c>
      <c r="C25" s="18" t="s">
        <v>235</v>
      </c>
      <c r="D25" s="8" t="s">
        <v>240</v>
      </c>
      <c r="E25" s="8" t="s">
        <v>241</v>
      </c>
      <c r="F25" s="22" t="s">
        <v>430</v>
      </c>
    </row>
    <row r="26" spans="1:6" ht="42.75">
      <c r="A26" s="12" t="s">
        <v>111</v>
      </c>
      <c r="B26" s="13" t="s">
        <v>242</v>
      </c>
      <c r="C26" s="18" t="s">
        <v>235</v>
      </c>
      <c r="D26" s="8" t="s">
        <v>243</v>
      </c>
      <c r="E26" s="8" t="s">
        <v>244</v>
      </c>
      <c r="F26" s="22" t="s">
        <v>42</v>
      </c>
    </row>
    <row r="27" spans="1:6" ht="57">
      <c r="A27" s="12" t="s">
        <v>115</v>
      </c>
      <c r="B27" s="13" t="s">
        <v>245</v>
      </c>
      <c r="C27" s="18" t="s">
        <v>235</v>
      </c>
      <c r="D27" s="8" t="s">
        <v>246</v>
      </c>
      <c r="E27" s="8" t="s">
        <v>247</v>
      </c>
      <c r="F27" s="22" t="s">
        <v>430</v>
      </c>
    </row>
    <row r="28" spans="1:6" ht="71.25">
      <c r="A28" s="12" t="s">
        <v>119</v>
      </c>
      <c r="B28" s="13" t="s">
        <v>248</v>
      </c>
      <c r="C28" s="18" t="s">
        <v>235</v>
      </c>
      <c r="D28" s="8" t="s">
        <v>249</v>
      </c>
      <c r="E28" s="8" t="s">
        <v>250</v>
      </c>
      <c r="F28" s="22" t="s">
        <v>42</v>
      </c>
    </row>
    <row r="29" spans="1:6" ht="71.25">
      <c r="A29" s="12" t="s">
        <v>123</v>
      </c>
      <c r="B29" s="13" t="s">
        <v>251</v>
      </c>
      <c r="C29" s="18" t="s">
        <v>235</v>
      </c>
      <c r="D29" s="8" t="s">
        <v>252</v>
      </c>
      <c r="E29" s="8" t="s">
        <v>253</v>
      </c>
      <c r="F29" s="22" t="s">
        <v>430</v>
      </c>
    </row>
    <row r="30" spans="1:6" ht="28.5">
      <c r="A30" s="12" t="s">
        <v>127</v>
      </c>
      <c r="B30" s="13" t="s">
        <v>414</v>
      </c>
      <c r="C30" s="18" t="s">
        <v>235</v>
      </c>
      <c r="D30" s="6" t="s">
        <v>254</v>
      </c>
      <c r="E30" s="6" t="s">
        <v>254</v>
      </c>
      <c r="F30" s="22" t="s">
        <v>430</v>
      </c>
    </row>
    <row r="31" spans="1:6" ht="128.25">
      <c r="A31" s="12" t="s">
        <v>130</v>
      </c>
      <c r="B31" s="13" t="s">
        <v>255</v>
      </c>
      <c r="C31" s="18" t="s">
        <v>235</v>
      </c>
      <c r="D31" s="6" t="s">
        <v>256</v>
      </c>
      <c r="E31" s="8" t="s">
        <v>257</v>
      </c>
      <c r="F31" s="22" t="s">
        <v>42</v>
      </c>
    </row>
    <row r="32" spans="1:6" ht="42.75">
      <c r="A32" s="12" t="s">
        <v>134</v>
      </c>
      <c r="B32" s="13" t="s">
        <v>258</v>
      </c>
      <c r="C32" s="18" t="s">
        <v>235</v>
      </c>
      <c r="D32" s="8" t="s">
        <v>259</v>
      </c>
      <c r="E32" s="8" t="s">
        <v>260</v>
      </c>
      <c r="F32" s="22" t="s">
        <v>430</v>
      </c>
    </row>
    <row r="33" spans="1:6" ht="57">
      <c r="A33" s="12" t="s">
        <v>138</v>
      </c>
      <c r="B33" s="13" t="s">
        <v>415</v>
      </c>
      <c r="C33" s="18" t="s">
        <v>235</v>
      </c>
      <c r="D33" s="8" t="s">
        <v>261</v>
      </c>
      <c r="E33" s="8" t="s">
        <v>262</v>
      </c>
      <c r="F33" s="22" t="s">
        <v>42</v>
      </c>
    </row>
    <row r="34" spans="1:6" ht="42.75">
      <c r="A34" s="12" t="s">
        <v>142</v>
      </c>
      <c r="B34" s="13" t="s">
        <v>416</v>
      </c>
      <c r="C34" s="18" t="s">
        <v>235</v>
      </c>
      <c r="D34" s="6" t="s">
        <v>254</v>
      </c>
      <c r="E34" s="6" t="s">
        <v>254</v>
      </c>
      <c r="F34" s="22" t="s">
        <v>430</v>
      </c>
    </row>
    <row r="35" spans="1:6" ht="42.75">
      <c r="A35" s="12" t="s">
        <v>144</v>
      </c>
      <c r="B35" s="13" t="s">
        <v>417</v>
      </c>
      <c r="C35" s="18" t="s">
        <v>235</v>
      </c>
      <c r="D35" s="8" t="s">
        <v>263</v>
      </c>
      <c r="E35" s="8" t="s">
        <v>264</v>
      </c>
      <c r="F35" s="22" t="s">
        <v>430</v>
      </c>
    </row>
    <row r="36" spans="1:6" ht="42.75">
      <c r="A36" s="12" t="s">
        <v>148</v>
      </c>
      <c r="B36" s="13" t="s">
        <v>418</v>
      </c>
      <c r="C36" s="18" t="s">
        <v>235</v>
      </c>
      <c r="D36" s="8" t="s">
        <v>265</v>
      </c>
      <c r="E36" s="8" t="s">
        <v>266</v>
      </c>
      <c r="F36" s="22" t="s">
        <v>430</v>
      </c>
    </row>
    <row r="37" spans="1:6" ht="114">
      <c r="A37" s="12" t="s">
        <v>152</v>
      </c>
      <c r="B37" s="13" t="s">
        <v>267</v>
      </c>
      <c r="C37" s="18" t="s">
        <v>235</v>
      </c>
      <c r="D37" s="8" t="s">
        <v>268</v>
      </c>
      <c r="E37" s="8" t="s">
        <v>269</v>
      </c>
      <c r="F37" s="22" t="s">
        <v>430</v>
      </c>
    </row>
    <row r="38" spans="1:6" ht="28.5">
      <c r="A38" s="12" t="s">
        <v>156</v>
      </c>
      <c r="B38" s="13" t="s">
        <v>270</v>
      </c>
      <c r="C38" s="18" t="s">
        <v>235</v>
      </c>
      <c r="D38" s="8" t="s">
        <v>271</v>
      </c>
      <c r="E38" s="8" t="s">
        <v>272</v>
      </c>
      <c r="F38" s="22" t="s">
        <v>430</v>
      </c>
    </row>
    <row r="39" spans="1:6" ht="28.5">
      <c r="A39" s="12" t="s">
        <v>160</v>
      </c>
      <c r="B39" s="13" t="s">
        <v>273</v>
      </c>
      <c r="C39" s="18" t="s">
        <v>235</v>
      </c>
      <c r="D39" s="8" t="s">
        <v>254</v>
      </c>
      <c r="E39" s="8" t="s">
        <v>254</v>
      </c>
      <c r="F39" s="22" t="s">
        <v>430</v>
      </c>
    </row>
  </sheetData>
  <sheetProtection algorithmName="SHA-512" hashValue="BVGAuSF2t76UfyNqxNbYyyczm6gcKjnPW9vcj0nW9qJcItrrV82fpUrnty3e/s1eSUuTbSK5DDB7dR5ADiZIMg==" saltValue="haGUK9W/9MMsgUIjkDaSfg==" spinCount="100000" sheet="1" sort="0"/>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3" style="2" customWidth="1"/>
    <col min="3" max="3" width="12" style="2" customWidth="1"/>
    <col min="4" max="4" width="83.79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274</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459</v>
      </c>
      <c r="B3" s="84"/>
      <c r="C3" s="84"/>
      <c r="D3" s="84"/>
      <c r="E3" s="84"/>
    </row>
    <row r="4" spans="1:12" s="5" customFormat="1" ht="12" customHeight="1">
      <c r="A4" s="4"/>
    </row>
    <row r="5" spans="1:12" s="3" customFormat="1" ht="28.5">
      <c r="A5" s="10" t="s">
        <v>23</v>
      </c>
      <c r="B5" s="11" t="s">
        <v>181</v>
      </c>
      <c r="C5" s="17" t="s">
        <v>182</v>
      </c>
      <c r="D5" s="9" t="s">
        <v>275</v>
      </c>
      <c r="E5" s="9" t="s">
        <v>421</v>
      </c>
    </row>
    <row r="6" spans="1:12" ht="99.75">
      <c r="A6" s="12" t="s">
        <v>29</v>
      </c>
      <c r="B6" s="13" t="s">
        <v>185</v>
      </c>
      <c r="C6" s="18" t="s">
        <v>186</v>
      </c>
      <c r="D6" s="8" t="s">
        <v>276</v>
      </c>
      <c r="E6" s="22" t="s">
        <v>427</v>
      </c>
    </row>
    <row r="7" spans="1:12" ht="28.5">
      <c r="A7" s="12" t="s">
        <v>34</v>
      </c>
      <c r="B7" s="13" t="s">
        <v>189</v>
      </c>
      <c r="C7" s="18" t="s">
        <v>186</v>
      </c>
      <c r="D7" s="6" t="s">
        <v>277</v>
      </c>
      <c r="E7" s="23" t="s">
        <v>428</v>
      </c>
    </row>
    <row r="8" spans="1:12" ht="42.75">
      <c r="A8" s="12" t="s">
        <v>38</v>
      </c>
      <c r="B8" s="13" t="s">
        <v>419</v>
      </c>
      <c r="C8" s="18" t="s">
        <v>186</v>
      </c>
      <c r="D8" s="6" t="s">
        <v>278</v>
      </c>
      <c r="E8" s="22" t="s">
        <v>42</v>
      </c>
    </row>
    <row r="9" spans="1:12" ht="28.5">
      <c r="A9" s="12" t="s">
        <v>43</v>
      </c>
      <c r="B9" s="13" t="s">
        <v>194</v>
      </c>
      <c r="C9" s="18" t="s">
        <v>186</v>
      </c>
      <c r="D9" s="7" t="s">
        <v>195</v>
      </c>
      <c r="E9" s="22" t="s">
        <v>42</v>
      </c>
    </row>
    <row r="10" spans="1:12" ht="28.5">
      <c r="A10" s="12" t="s">
        <v>47</v>
      </c>
      <c r="B10" s="13" t="s">
        <v>197</v>
      </c>
      <c r="C10" s="18" t="s">
        <v>186</v>
      </c>
      <c r="D10" s="8" t="s">
        <v>279</v>
      </c>
      <c r="E10" s="22" t="s">
        <v>427</v>
      </c>
    </row>
    <row r="11" spans="1:12" ht="28.5">
      <c r="A11" s="12" t="s">
        <v>51</v>
      </c>
      <c r="B11" s="13" t="s">
        <v>200</v>
      </c>
      <c r="C11" s="18" t="s">
        <v>186</v>
      </c>
      <c r="D11" s="8" t="s">
        <v>201</v>
      </c>
      <c r="E11" s="24" t="s">
        <v>42</v>
      </c>
    </row>
    <row r="12" spans="1:12" ht="28.5">
      <c r="A12" s="12" t="s">
        <v>55</v>
      </c>
      <c r="B12" s="13" t="s">
        <v>203</v>
      </c>
      <c r="C12" s="18" t="s">
        <v>186</v>
      </c>
      <c r="D12" s="8" t="s">
        <v>280</v>
      </c>
      <c r="E12" s="22" t="s">
        <v>42</v>
      </c>
    </row>
    <row r="13" spans="1:12" ht="28.5">
      <c r="A13" s="12" t="s">
        <v>59</v>
      </c>
      <c r="B13" s="13" t="s">
        <v>206</v>
      </c>
      <c r="C13" s="18" t="s">
        <v>186</v>
      </c>
      <c r="D13" s="8" t="s">
        <v>281</v>
      </c>
      <c r="E13" s="22" t="s">
        <v>427</v>
      </c>
    </row>
    <row r="14" spans="1:12" ht="57">
      <c r="A14" s="12" t="s">
        <v>63</v>
      </c>
      <c r="B14" s="13" t="s">
        <v>412</v>
      </c>
      <c r="C14" s="18" t="s">
        <v>186</v>
      </c>
      <c r="D14" s="8" t="s">
        <v>282</v>
      </c>
      <c r="E14" s="22" t="s">
        <v>427</v>
      </c>
    </row>
    <row r="15" spans="1:12" ht="28.5">
      <c r="A15" s="12" t="s">
        <v>67</v>
      </c>
      <c r="B15" s="13" t="s">
        <v>211</v>
      </c>
      <c r="C15" s="18" t="s">
        <v>186</v>
      </c>
      <c r="D15" s="8" t="s">
        <v>283</v>
      </c>
      <c r="E15" s="22" t="s">
        <v>429</v>
      </c>
    </row>
    <row r="16" spans="1:12" ht="28.5">
      <c r="A16" s="12" t="s">
        <v>71</v>
      </c>
      <c r="B16" s="13" t="s">
        <v>214</v>
      </c>
      <c r="C16" s="18" t="s">
        <v>186</v>
      </c>
      <c r="D16" s="8" t="s">
        <v>284</v>
      </c>
      <c r="E16" s="22" t="s">
        <v>429</v>
      </c>
    </row>
    <row r="17" spans="1:5" ht="114">
      <c r="A17" s="12" t="s">
        <v>75</v>
      </c>
      <c r="B17" s="13" t="s">
        <v>217</v>
      </c>
      <c r="C17" s="18" t="s">
        <v>186</v>
      </c>
      <c r="D17" s="8" t="s">
        <v>285</v>
      </c>
      <c r="E17" s="22" t="s">
        <v>429</v>
      </c>
    </row>
    <row r="18" spans="1:5" ht="42.75">
      <c r="A18" s="12" t="s">
        <v>79</v>
      </c>
      <c r="B18" s="13" t="s">
        <v>220</v>
      </c>
      <c r="C18" s="18" t="s">
        <v>186</v>
      </c>
      <c r="D18" s="8" t="s">
        <v>286</v>
      </c>
      <c r="E18" s="22" t="s">
        <v>431</v>
      </c>
    </row>
    <row r="19" spans="1:5" ht="28.5">
      <c r="A19" s="12" t="s">
        <v>83</v>
      </c>
      <c r="B19" s="13" t="s">
        <v>223</v>
      </c>
      <c r="C19" s="18" t="s">
        <v>186</v>
      </c>
      <c r="D19" s="8" t="s">
        <v>287</v>
      </c>
      <c r="E19" s="22" t="s">
        <v>42</v>
      </c>
    </row>
    <row r="20" spans="1:5">
      <c r="A20" s="12" t="s">
        <v>87</v>
      </c>
      <c r="B20" s="13" t="s">
        <v>226</v>
      </c>
      <c r="C20" s="18" t="s">
        <v>186</v>
      </c>
      <c r="D20" s="8" t="s">
        <v>227</v>
      </c>
      <c r="E20" s="22" t="s">
        <v>42</v>
      </c>
    </row>
    <row r="21" spans="1:5">
      <c r="A21" s="12" t="s">
        <v>91</v>
      </c>
      <c r="B21" s="13" t="s">
        <v>229</v>
      </c>
      <c r="C21" s="18" t="s">
        <v>186</v>
      </c>
      <c r="D21" s="7" t="s">
        <v>230</v>
      </c>
      <c r="E21" s="24" t="s">
        <v>42</v>
      </c>
    </row>
    <row r="22" spans="1:5" ht="28.5">
      <c r="A22" s="12" t="s">
        <v>94</v>
      </c>
      <c r="B22" s="13" t="s">
        <v>231</v>
      </c>
      <c r="C22" s="18" t="s">
        <v>186</v>
      </c>
      <c r="D22" s="8" t="s">
        <v>287</v>
      </c>
      <c r="E22" s="22" t="s">
        <v>42</v>
      </c>
    </row>
    <row r="23" spans="1:5" ht="28.5">
      <c r="A23" s="12" t="s">
        <v>98</v>
      </c>
      <c r="B23" s="13" t="s">
        <v>234</v>
      </c>
      <c r="C23" s="18" t="s">
        <v>235</v>
      </c>
      <c r="D23" s="6" t="s">
        <v>288</v>
      </c>
      <c r="E23" s="22" t="s">
        <v>430</v>
      </c>
    </row>
    <row r="24" spans="1:5" ht="28.5">
      <c r="A24" s="12" t="s">
        <v>103</v>
      </c>
      <c r="B24" s="13" t="s">
        <v>420</v>
      </c>
      <c r="C24" s="18" t="s">
        <v>235</v>
      </c>
      <c r="D24" s="8" t="s">
        <v>287</v>
      </c>
      <c r="E24" s="22" t="s">
        <v>430</v>
      </c>
    </row>
    <row r="25" spans="1:5" ht="28.5">
      <c r="A25" s="12" t="s">
        <v>107</v>
      </c>
      <c r="B25" s="13" t="s">
        <v>413</v>
      </c>
      <c r="C25" s="18" t="s">
        <v>235</v>
      </c>
      <c r="D25" s="8" t="s">
        <v>240</v>
      </c>
      <c r="E25" s="22" t="s">
        <v>430</v>
      </c>
    </row>
    <row r="26" spans="1:5" ht="28.5">
      <c r="A26" s="12" t="s">
        <v>111</v>
      </c>
      <c r="B26" s="13" t="s">
        <v>242</v>
      </c>
      <c r="C26" s="18" t="s">
        <v>235</v>
      </c>
      <c r="D26" s="8" t="s">
        <v>287</v>
      </c>
      <c r="E26" s="22" t="s">
        <v>42</v>
      </c>
    </row>
    <row r="27" spans="1:5" ht="28.5">
      <c r="A27" s="12" t="s">
        <v>115</v>
      </c>
      <c r="B27" s="13" t="s">
        <v>245</v>
      </c>
      <c r="C27" s="18" t="s">
        <v>235</v>
      </c>
      <c r="D27" s="8" t="s">
        <v>287</v>
      </c>
      <c r="E27" s="22" t="s">
        <v>430</v>
      </c>
    </row>
    <row r="28" spans="1:5" ht="28.5">
      <c r="A28" s="12" t="s">
        <v>119</v>
      </c>
      <c r="B28" s="13" t="s">
        <v>248</v>
      </c>
      <c r="C28" s="18" t="s">
        <v>235</v>
      </c>
      <c r="D28" s="8" t="s">
        <v>287</v>
      </c>
      <c r="E28" s="22" t="s">
        <v>42</v>
      </c>
    </row>
    <row r="29" spans="1:5" ht="42.75">
      <c r="A29" s="12" t="s">
        <v>123</v>
      </c>
      <c r="B29" s="13" t="s">
        <v>251</v>
      </c>
      <c r="C29" s="18" t="s">
        <v>235</v>
      </c>
      <c r="D29" s="8" t="s">
        <v>287</v>
      </c>
      <c r="E29" s="22" t="s">
        <v>430</v>
      </c>
    </row>
    <row r="30" spans="1:5" ht="28.5">
      <c r="A30" s="12" t="s">
        <v>127</v>
      </c>
      <c r="B30" s="13" t="s">
        <v>414</v>
      </c>
      <c r="C30" s="18" t="s">
        <v>235</v>
      </c>
      <c r="D30" s="6" t="s">
        <v>254</v>
      </c>
      <c r="E30" s="22" t="s">
        <v>430</v>
      </c>
    </row>
    <row r="31" spans="1:5" ht="99.75">
      <c r="A31" s="12" t="s">
        <v>130</v>
      </c>
      <c r="B31" s="13" t="s">
        <v>255</v>
      </c>
      <c r="C31" s="18" t="s">
        <v>235</v>
      </c>
      <c r="D31" s="6" t="s">
        <v>289</v>
      </c>
      <c r="E31" s="22" t="s">
        <v>42</v>
      </c>
    </row>
    <row r="32" spans="1:5" ht="28.5">
      <c r="A32" s="12" t="s">
        <v>134</v>
      </c>
      <c r="B32" s="13" t="s">
        <v>258</v>
      </c>
      <c r="C32" s="18" t="s">
        <v>235</v>
      </c>
      <c r="D32" s="8" t="s">
        <v>287</v>
      </c>
      <c r="E32" s="22" t="s">
        <v>430</v>
      </c>
    </row>
    <row r="33" spans="1:5" ht="57">
      <c r="A33" s="12" t="s">
        <v>138</v>
      </c>
      <c r="B33" s="13" t="s">
        <v>415</v>
      </c>
      <c r="C33" s="18" t="s">
        <v>235</v>
      </c>
      <c r="D33" s="8" t="s">
        <v>261</v>
      </c>
      <c r="E33" s="22" t="s">
        <v>42</v>
      </c>
    </row>
    <row r="34" spans="1:5" ht="28.5">
      <c r="A34" s="12" t="s">
        <v>142</v>
      </c>
      <c r="B34" s="13" t="s">
        <v>416</v>
      </c>
      <c r="C34" s="18" t="s">
        <v>235</v>
      </c>
      <c r="D34" s="6" t="s">
        <v>254</v>
      </c>
      <c r="E34" s="22" t="s">
        <v>430</v>
      </c>
    </row>
    <row r="35" spans="1:5" ht="28.5">
      <c r="A35" s="12" t="s">
        <v>144</v>
      </c>
      <c r="B35" s="13" t="s">
        <v>417</v>
      </c>
      <c r="C35" s="18" t="s">
        <v>235</v>
      </c>
      <c r="D35" s="8" t="s">
        <v>287</v>
      </c>
      <c r="E35" s="22" t="s">
        <v>430</v>
      </c>
    </row>
    <row r="36" spans="1:5" ht="28.5">
      <c r="A36" s="12" t="s">
        <v>148</v>
      </c>
      <c r="B36" s="13" t="s">
        <v>418</v>
      </c>
      <c r="C36" s="18" t="s">
        <v>235</v>
      </c>
      <c r="D36" s="8" t="s">
        <v>287</v>
      </c>
      <c r="E36" s="22" t="s">
        <v>430</v>
      </c>
    </row>
    <row r="37" spans="1:5" ht="28.5">
      <c r="A37" s="12" t="s">
        <v>152</v>
      </c>
      <c r="B37" s="13" t="s">
        <v>267</v>
      </c>
      <c r="C37" s="18" t="s">
        <v>235</v>
      </c>
      <c r="D37" s="8" t="s">
        <v>287</v>
      </c>
      <c r="E37" s="22" t="s">
        <v>430</v>
      </c>
    </row>
    <row r="38" spans="1:5" ht="28.5">
      <c r="A38" s="12" t="s">
        <v>156</v>
      </c>
      <c r="B38" s="13" t="s">
        <v>270</v>
      </c>
      <c r="C38" s="18" t="s">
        <v>235</v>
      </c>
      <c r="D38" s="8" t="s">
        <v>287</v>
      </c>
      <c r="E38" s="22" t="s">
        <v>430</v>
      </c>
    </row>
    <row r="39" spans="1:5" ht="28.5">
      <c r="A39" s="12" t="s">
        <v>160</v>
      </c>
      <c r="B39" s="13" t="s">
        <v>273</v>
      </c>
      <c r="C39" s="18" t="s">
        <v>235</v>
      </c>
      <c r="D39" s="6" t="s">
        <v>254</v>
      </c>
      <c r="E39" s="22" t="s">
        <v>430</v>
      </c>
    </row>
  </sheetData>
  <sheetProtection algorithmName="SHA-512" hashValue="QOFjkKWrnCDbnHk+rAX8Qk/iSjC4RnRh3h3pTBeWQJwhWhBC+j4kOKUV/zQ7PEYE8Vsa31ImkNKN1Y59RCDWWQ==" saltValue="sVkZ3dLJjyns8bDmEPbmYw==" spinCount="100000" sheet="1" sort="0"/>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18.46484375" style="2" customWidth="1"/>
    <col min="3" max="3" width="12.53125" style="2" customWidth="1"/>
    <col min="4" max="4" width="62.796875" style="1" customWidth="1"/>
    <col min="5" max="5" width="56.19921875" style="1" customWidth="1"/>
    <col min="6" max="6" width="23.73046875" style="25" customWidth="1"/>
    <col min="7" max="16384" width="11.46484375" style="1"/>
  </cols>
  <sheetData>
    <row r="1" spans="1:6" s="5" customFormat="1" ht="21">
      <c r="A1" s="4" t="s">
        <v>290</v>
      </c>
      <c r="F1" s="20" t="str">
        <f>Einstieg!G14&amp;" "&amp;Einstieg!$D$10&amp;"."&amp;Einstieg!$C$10</f>
        <v>Versione 2023.1</v>
      </c>
    </row>
    <row r="2" spans="1:6" s="5" customFormat="1" ht="11.55" customHeight="1">
      <c r="B2" s="1"/>
      <c r="C2" s="1"/>
      <c r="F2" s="21"/>
    </row>
    <row r="3" spans="1:6" s="5" customFormat="1" ht="42.4" customHeight="1">
      <c r="A3" s="83" t="s">
        <v>291</v>
      </c>
      <c r="B3" s="83"/>
      <c r="C3" s="83"/>
      <c r="D3" s="83"/>
      <c r="E3" s="83"/>
      <c r="F3" s="83"/>
    </row>
    <row r="4" spans="1:6" s="5" customFormat="1" ht="18.399999999999999" customHeight="1">
      <c r="A4" s="4"/>
      <c r="F4" s="21"/>
    </row>
    <row r="5" spans="1:6" s="3" customFormat="1" ht="28.5">
      <c r="A5" s="10" t="s">
        <v>23</v>
      </c>
      <c r="B5" s="11" t="s">
        <v>292</v>
      </c>
      <c r="C5" s="17" t="s">
        <v>293</v>
      </c>
      <c r="D5" s="9" t="s">
        <v>294</v>
      </c>
      <c r="E5" s="9" t="s">
        <v>295</v>
      </c>
      <c r="F5" s="26" t="s">
        <v>296</v>
      </c>
    </row>
    <row r="6" spans="1:6" ht="242.25">
      <c r="A6" s="12" t="s">
        <v>29</v>
      </c>
      <c r="B6" s="13" t="s">
        <v>297</v>
      </c>
      <c r="C6" s="18" t="s">
        <v>298</v>
      </c>
      <c r="D6" s="15" t="s">
        <v>299</v>
      </c>
      <c r="E6" s="15" t="s">
        <v>300</v>
      </c>
      <c r="F6" s="22" t="s">
        <v>432</v>
      </c>
    </row>
    <row r="7" spans="1:6" ht="42.75">
      <c r="A7" s="12" t="s">
        <v>34</v>
      </c>
      <c r="B7" s="13" t="s">
        <v>301</v>
      </c>
      <c r="C7" s="18" t="s">
        <v>298</v>
      </c>
      <c r="D7" s="15" t="s">
        <v>302</v>
      </c>
      <c r="E7" s="15" t="s">
        <v>303</v>
      </c>
      <c r="F7" s="23" t="s">
        <v>437</v>
      </c>
    </row>
    <row r="8" spans="1:6" ht="246.75" customHeight="1">
      <c r="A8" s="12" t="s">
        <v>38</v>
      </c>
      <c r="B8" s="13" t="s">
        <v>304</v>
      </c>
      <c r="C8" s="18" t="s">
        <v>298</v>
      </c>
      <c r="D8" s="15" t="s">
        <v>305</v>
      </c>
      <c r="E8" s="14" t="s">
        <v>306</v>
      </c>
      <c r="F8" s="22" t="s">
        <v>42</v>
      </c>
    </row>
    <row r="9" spans="1:6" ht="114">
      <c r="A9" s="12" t="s">
        <v>43</v>
      </c>
      <c r="B9" s="13" t="s">
        <v>307</v>
      </c>
      <c r="C9" s="18" t="s">
        <v>298</v>
      </c>
      <c r="D9" s="29" t="s">
        <v>308</v>
      </c>
      <c r="E9" s="15" t="s">
        <v>309</v>
      </c>
      <c r="F9" s="22" t="s">
        <v>42</v>
      </c>
    </row>
    <row r="10" spans="1:6" ht="28.5">
      <c r="A10" s="12" t="s">
        <v>47</v>
      </c>
      <c r="B10" s="13" t="s">
        <v>310</v>
      </c>
      <c r="C10" s="18" t="s">
        <v>298</v>
      </c>
      <c r="D10" s="15" t="s">
        <v>311</v>
      </c>
      <c r="E10" s="15" t="s">
        <v>312</v>
      </c>
      <c r="F10" s="22" t="s">
        <v>432</v>
      </c>
    </row>
    <row r="11" spans="1:6" ht="28.5">
      <c r="A11" s="12" t="s">
        <v>51</v>
      </c>
      <c r="B11" s="13" t="s">
        <v>313</v>
      </c>
      <c r="C11" s="18" t="s">
        <v>298</v>
      </c>
      <c r="D11" s="15" t="s">
        <v>314</v>
      </c>
      <c r="E11" s="15" t="s">
        <v>315</v>
      </c>
      <c r="F11" s="24" t="s">
        <v>42</v>
      </c>
    </row>
    <row r="12" spans="1:6" ht="57">
      <c r="A12" s="12" t="s">
        <v>55</v>
      </c>
      <c r="B12" s="13" t="s">
        <v>316</v>
      </c>
      <c r="C12" s="18" t="s">
        <v>298</v>
      </c>
      <c r="D12" s="14" t="s">
        <v>317</v>
      </c>
      <c r="E12" s="15" t="s">
        <v>318</v>
      </c>
      <c r="F12" s="22" t="s">
        <v>42</v>
      </c>
    </row>
    <row r="13" spans="1:6" ht="156.75">
      <c r="A13" s="12" t="s">
        <v>59</v>
      </c>
      <c r="B13" s="13" t="s">
        <v>319</v>
      </c>
      <c r="C13" s="18" t="s">
        <v>298</v>
      </c>
      <c r="D13" s="15" t="s">
        <v>320</v>
      </c>
      <c r="E13" s="15" t="s">
        <v>321</v>
      </c>
      <c r="F13" s="22" t="s">
        <v>432</v>
      </c>
    </row>
    <row r="14" spans="1:6" ht="114">
      <c r="A14" s="12" t="s">
        <v>63</v>
      </c>
      <c r="B14" s="13" t="s">
        <v>322</v>
      </c>
      <c r="C14" s="18" t="s">
        <v>298</v>
      </c>
      <c r="D14" s="15" t="s">
        <v>323</v>
      </c>
      <c r="E14" s="14" t="s">
        <v>324</v>
      </c>
      <c r="F14" s="22" t="s">
        <v>432</v>
      </c>
    </row>
    <row r="15" spans="1:6" ht="57">
      <c r="A15" s="12" t="s">
        <v>67</v>
      </c>
      <c r="B15" s="13" t="s">
        <v>325</v>
      </c>
      <c r="C15" s="18" t="s">
        <v>298</v>
      </c>
      <c r="D15" s="14" t="s">
        <v>326</v>
      </c>
      <c r="E15" s="14" t="s">
        <v>327</v>
      </c>
      <c r="F15" s="22" t="s">
        <v>433</v>
      </c>
    </row>
    <row r="16" spans="1:6" ht="57">
      <c r="A16" s="12" t="s">
        <v>71</v>
      </c>
      <c r="B16" s="13" t="s">
        <v>328</v>
      </c>
      <c r="C16" s="18" t="s">
        <v>298</v>
      </c>
      <c r="D16" s="14" t="s">
        <v>329</v>
      </c>
      <c r="E16" s="14" t="s">
        <v>330</v>
      </c>
      <c r="F16" s="22" t="s">
        <v>433</v>
      </c>
    </row>
    <row r="17" spans="1:6" ht="138" customHeight="1">
      <c r="A17" s="12" t="s">
        <v>75</v>
      </c>
      <c r="B17" s="13" t="s">
        <v>331</v>
      </c>
      <c r="C17" s="18" t="s">
        <v>298</v>
      </c>
      <c r="D17" s="8" t="s">
        <v>332</v>
      </c>
      <c r="E17" s="15" t="s">
        <v>333</v>
      </c>
      <c r="F17" s="22" t="s">
        <v>433</v>
      </c>
    </row>
    <row r="18" spans="1:6" ht="42.75">
      <c r="A18" s="12" t="s">
        <v>79</v>
      </c>
      <c r="B18" s="13" t="s">
        <v>334</v>
      </c>
      <c r="C18" s="18" t="s">
        <v>298</v>
      </c>
      <c r="D18" s="14" t="s">
        <v>335</v>
      </c>
      <c r="E18" s="15" t="s">
        <v>333</v>
      </c>
      <c r="F18" s="22" t="s">
        <v>434</v>
      </c>
    </row>
    <row r="19" spans="1:6" ht="42.75">
      <c r="A19" s="12" t="s">
        <v>83</v>
      </c>
      <c r="B19" s="13" t="s">
        <v>336</v>
      </c>
      <c r="C19" s="18" t="s">
        <v>298</v>
      </c>
      <c r="D19" s="14" t="s">
        <v>337</v>
      </c>
      <c r="E19" s="14" t="s">
        <v>338</v>
      </c>
      <c r="F19" s="22" t="s">
        <v>42</v>
      </c>
    </row>
    <row r="20" spans="1:6">
      <c r="A20" s="12" t="s">
        <v>87</v>
      </c>
      <c r="B20" s="13" t="s">
        <v>339</v>
      </c>
      <c r="C20" s="18" t="s">
        <v>298</v>
      </c>
      <c r="D20" s="15" t="s">
        <v>340</v>
      </c>
      <c r="E20" s="15" t="s">
        <v>341</v>
      </c>
      <c r="F20" s="22" t="s">
        <v>42</v>
      </c>
    </row>
    <row r="21" spans="1:6">
      <c r="A21" s="12" t="s">
        <v>91</v>
      </c>
      <c r="B21" s="13" t="s">
        <v>342</v>
      </c>
      <c r="C21" s="18" t="s">
        <v>298</v>
      </c>
      <c r="D21" s="28" t="s">
        <v>343</v>
      </c>
      <c r="E21" s="28" t="s">
        <v>344</v>
      </c>
      <c r="F21" s="24" t="s">
        <v>42</v>
      </c>
    </row>
    <row r="22" spans="1:6" ht="42.75">
      <c r="A22" s="12" t="s">
        <v>94</v>
      </c>
      <c r="B22" s="13" t="s">
        <v>345</v>
      </c>
      <c r="C22" s="18" t="s">
        <v>298</v>
      </c>
      <c r="D22" s="14" t="s">
        <v>346</v>
      </c>
      <c r="E22" s="14" t="s">
        <v>347</v>
      </c>
      <c r="F22" s="22" t="s">
        <v>42</v>
      </c>
    </row>
    <row r="23" spans="1:6" ht="117">
      <c r="A23" s="12" t="s">
        <v>98</v>
      </c>
      <c r="B23" s="13" t="s">
        <v>348</v>
      </c>
      <c r="C23" s="18" t="s">
        <v>349</v>
      </c>
      <c r="D23" s="15" t="s">
        <v>350</v>
      </c>
      <c r="E23" s="15" t="s">
        <v>351</v>
      </c>
      <c r="F23" s="22" t="s">
        <v>436</v>
      </c>
    </row>
    <row r="24" spans="1:6" ht="58.5">
      <c r="A24" s="12" t="s">
        <v>103</v>
      </c>
      <c r="B24" s="13" t="s">
        <v>352</v>
      </c>
      <c r="C24" s="18" t="s">
        <v>349</v>
      </c>
      <c r="D24" s="14" t="s">
        <v>353</v>
      </c>
      <c r="E24" s="14" t="s">
        <v>354</v>
      </c>
      <c r="F24" s="22" t="s">
        <v>435</v>
      </c>
    </row>
    <row r="25" spans="1:6" ht="28.5">
      <c r="A25" s="12" t="s">
        <v>107</v>
      </c>
      <c r="B25" s="13" t="s">
        <v>355</v>
      </c>
      <c r="C25" s="18" t="s">
        <v>349</v>
      </c>
      <c r="D25" s="15" t="s">
        <v>356</v>
      </c>
      <c r="E25" s="15" t="s">
        <v>357</v>
      </c>
      <c r="F25" s="22" t="s">
        <v>435</v>
      </c>
    </row>
    <row r="26" spans="1:6" ht="42.75">
      <c r="A26" s="12" t="s">
        <v>111</v>
      </c>
      <c r="B26" s="13" t="s">
        <v>358</v>
      </c>
      <c r="C26" s="18" t="s">
        <v>349</v>
      </c>
      <c r="D26" s="14" t="s">
        <v>359</v>
      </c>
      <c r="E26" s="14" t="s">
        <v>360</v>
      </c>
      <c r="F26" s="22" t="s">
        <v>42</v>
      </c>
    </row>
    <row r="27" spans="1:6" ht="57">
      <c r="A27" s="12" t="s">
        <v>115</v>
      </c>
      <c r="B27" s="13" t="s">
        <v>361</v>
      </c>
      <c r="C27" s="18" t="s">
        <v>349</v>
      </c>
      <c r="D27" s="15" t="s">
        <v>362</v>
      </c>
      <c r="E27" s="14" t="s">
        <v>363</v>
      </c>
      <c r="F27" s="22" t="s">
        <v>435</v>
      </c>
    </row>
    <row r="28" spans="1:6" ht="85.5">
      <c r="A28" s="12" t="s">
        <v>119</v>
      </c>
      <c r="B28" s="13" t="s">
        <v>364</v>
      </c>
      <c r="C28" s="18" t="s">
        <v>349</v>
      </c>
      <c r="D28" s="14" t="s">
        <v>365</v>
      </c>
      <c r="E28" s="14" t="s">
        <v>366</v>
      </c>
      <c r="F28" s="22" t="s">
        <v>42</v>
      </c>
    </row>
    <row r="29" spans="1:6" ht="57">
      <c r="A29" s="12" t="s">
        <v>123</v>
      </c>
      <c r="B29" s="13" t="s">
        <v>367</v>
      </c>
      <c r="C29" s="18" t="s">
        <v>349</v>
      </c>
      <c r="D29" s="14" t="s">
        <v>368</v>
      </c>
      <c r="E29" s="14" t="s">
        <v>369</v>
      </c>
      <c r="F29" s="22" t="s">
        <v>435</v>
      </c>
    </row>
    <row r="30" spans="1:6" ht="28.5">
      <c r="A30" s="12" t="s">
        <v>127</v>
      </c>
      <c r="B30" s="13" t="s">
        <v>370</v>
      </c>
      <c r="C30" s="18" t="s">
        <v>349</v>
      </c>
      <c r="D30" s="15" t="s">
        <v>371</v>
      </c>
      <c r="E30" s="15" t="s">
        <v>371</v>
      </c>
      <c r="F30" s="22" t="s">
        <v>435</v>
      </c>
    </row>
    <row r="31" spans="1:6" ht="128.25">
      <c r="A31" s="12" t="s">
        <v>130</v>
      </c>
      <c r="B31" s="13" t="s">
        <v>372</v>
      </c>
      <c r="C31" s="18" t="s">
        <v>349</v>
      </c>
      <c r="D31" s="15" t="s">
        <v>373</v>
      </c>
      <c r="E31" s="14" t="s">
        <v>374</v>
      </c>
      <c r="F31" s="22" t="s">
        <v>42</v>
      </c>
    </row>
    <row r="32" spans="1:6" ht="42.75">
      <c r="A32" s="12" t="s">
        <v>134</v>
      </c>
      <c r="B32" s="13" t="s">
        <v>375</v>
      </c>
      <c r="C32" s="18" t="s">
        <v>349</v>
      </c>
      <c r="D32" s="14" t="s">
        <v>376</v>
      </c>
      <c r="E32" s="14" t="s">
        <v>377</v>
      </c>
      <c r="F32" s="22" t="s">
        <v>435</v>
      </c>
    </row>
    <row r="33" spans="1:6" ht="42.75">
      <c r="A33" s="12" t="s">
        <v>138</v>
      </c>
      <c r="B33" s="13" t="s">
        <v>378</v>
      </c>
      <c r="C33" s="18" t="s">
        <v>349</v>
      </c>
      <c r="D33" s="14" t="s">
        <v>379</v>
      </c>
      <c r="E33" s="15" t="s">
        <v>380</v>
      </c>
      <c r="F33" s="22" t="s">
        <v>42</v>
      </c>
    </row>
    <row r="34" spans="1:6" ht="28.5">
      <c r="A34" s="12" t="s">
        <v>142</v>
      </c>
      <c r="B34" s="13" t="s">
        <v>381</v>
      </c>
      <c r="C34" s="18" t="s">
        <v>349</v>
      </c>
      <c r="D34" s="15" t="s">
        <v>371</v>
      </c>
      <c r="E34" s="15" t="s">
        <v>371</v>
      </c>
      <c r="F34" s="22" t="s">
        <v>435</v>
      </c>
    </row>
    <row r="35" spans="1:6" ht="42.75">
      <c r="A35" s="12" t="s">
        <v>144</v>
      </c>
      <c r="B35" s="13" t="s">
        <v>382</v>
      </c>
      <c r="C35" s="18" t="s">
        <v>349</v>
      </c>
      <c r="D35" s="14" t="s">
        <v>383</v>
      </c>
      <c r="E35" s="14" t="s">
        <v>384</v>
      </c>
      <c r="F35" s="22" t="s">
        <v>435</v>
      </c>
    </row>
    <row r="36" spans="1:6" ht="42.75">
      <c r="A36" s="12" t="s">
        <v>148</v>
      </c>
      <c r="B36" s="13" t="s">
        <v>385</v>
      </c>
      <c r="C36" s="18" t="s">
        <v>349</v>
      </c>
      <c r="D36" s="15" t="s">
        <v>386</v>
      </c>
      <c r="E36" s="14" t="s">
        <v>387</v>
      </c>
      <c r="F36" s="22" t="s">
        <v>435</v>
      </c>
    </row>
    <row r="37" spans="1:6" ht="99.75">
      <c r="A37" s="12" t="s">
        <v>152</v>
      </c>
      <c r="B37" s="13" t="s">
        <v>388</v>
      </c>
      <c r="C37" s="18" t="s">
        <v>349</v>
      </c>
      <c r="D37" s="15" t="s">
        <v>389</v>
      </c>
      <c r="E37" s="14" t="s">
        <v>390</v>
      </c>
      <c r="F37" s="22" t="s">
        <v>435</v>
      </c>
    </row>
    <row r="38" spans="1:6" ht="28.5">
      <c r="A38" s="12" t="s">
        <v>156</v>
      </c>
      <c r="B38" s="13" t="s">
        <v>391</v>
      </c>
      <c r="C38" s="18" t="s">
        <v>349</v>
      </c>
      <c r="D38" s="15" t="s">
        <v>392</v>
      </c>
      <c r="E38" s="14" t="s">
        <v>393</v>
      </c>
      <c r="F38" s="22" t="s">
        <v>435</v>
      </c>
    </row>
    <row r="39" spans="1:6" ht="28.5">
      <c r="A39" s="12" t="s">
        <v>160</v>
      </c>
      <c r="B39" s="13" t="s">
        <v>394</v>
      </c>
      <c r="C39" s="18" t="s">
        <v>349</v>
      </c>
      <c r="D39" s="15" t="s">
        <v>371</v>
      </c>
      <c r="E39" s="15" t="s">
        <v>371</v>
      </c>
      <c r="F39" s="22" t="s">
        <v>435</v>
      </c>
    </row>
  </sheetData>
  <sheetProtection algorithmName="SHA-512" hashValue="azvc6JSb4FrwlpB1CnylroFrNnd7JVSVm8GdUz1xkjK71t1aDb1NLHAzlKB+AbmMm/Q8O0V0USTyB6JRsXuTPQ==" saltValue="mUdCsWGAcOylKf8pVGzBfg==" spinCount="100000" sheet="1" objects="1" scenarios="1"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1.73046875" style="2" customWidth="1"/>
    <col min="3" max="3" width="13"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395</v>
      </c>
      <c r="B1" s="85"/>
      <c r="C1" s="85"/>
      <c r="D1" s="85"/>
      <c r="E1" s="27" t="str">
        <f>Einstieg!G14&amp;" "&amp;Einstieg!$D$10&amp;"."&amp;Einstieg!$C$10</f>
        <v>Versione 2023.1</v>
      </c>
      <c r="I1" s="19"/>
      <c r="J1" s="19"/>
      <c r="K1" s="19"/>
      <c r="L1" s="19"/>
    </row>
    <row r="2" spans="1:12" s="5" customFormat="1" ht="14.55" customHeight="1">
      <c r="A2" s="16"/>
      <c r="B2" s="1"/>
      <c r="C2" s="1"/>
    </row>
    <row r="3" spans="1:12" s="5" customFormat="1" ht="76.5" customHeight="1">
      <c r="A3" s="84" t="s">
        <v>460</v>
      </c>
      <c r="B3" s="84"/>
      <c r="C3" s="84"/>
      <c r="D3" s="84"/>
      <c r="E3" s="84"/>
    </row>
    <row r="4" spans="1:12" s="5" customFormat="1" ht="21">
      <c r="A4" s="4"/>
    </row>
    <row r="5" spans="1:12" s="3" customFormat="1" ht="28.5">
      <c r="A5" s="10" t="s">
        <v>23</v>
      </c>
      <c r="B5" s="11" t="s">
        <v>292</v>
      </c>
      <c r="C5" s="17" t="s">
        <v>293</v>
      </c>
      <c r="D5" s="11" t="s">
        <v>396</v>
      </c>
      <c r="E5" s="26" t="s">
        <v>296</v>
      </c>
    </row>
    <row r="6" spans="1:12" ht="114">
      <c r="A6" s="12" t="s">
        <v>29</v>
      </c>
      <c r="B6" s="13" t="s">
        <v>297</v>
      </c>
      <c r="C6" s="18" t="s">
        <v>298</v>
      </c>
      <c r="D6" s="14" t="s">
        <v>397</v>
      </c>
      <c r="E6" s="22" t="s">
        <v>432</v>
      </c>
    </row>
    <row r="7" spans="1:12" ht="28.5">
      <c r="A7" s="12" t="s">
        <v>34</v>
      </c>
      <c r="B7" s="13" t="s">
        <v>301</v>
      </c>
      <c r="C7" s="18" t="s">
        <v>298</v>
      </c>
      <c r="D7" s="15" t="s">
        <v>398</v>
      </c>
      <c r="E7" s="23" t="s">
        <v>437</v>
      </c>
    </row>
    <row r="8" spans="1:12" ht="42.75">
      <c r="A8" s="12" t="s">
        <v>38</v>
      </c>
      <c r="B8" s="13" t="s">
        <v>304</v>
      </c>
      <c r="C8" s="18" t="s">
        <v>298</v>
      </c>
      <c r="D8" s="15" t="s">
        <v>399</v>
      </c>
      <c r="E8" s="22" t="s">
        <v>42</v>
      </c>
    </row>
    <row r="9" spans="1:12" ht="28.5">
      <c r="A9" s="12" t="s">
        <v>43</v>
      </c>
      <c r="B9" s="13" t="s">
        <v>307</v>
      </c>
      <c r="C9" s="18" t="s">
        <v>298</v>
      </c>
      <c r="D9" s="29" t="s">
        <v>308</v>
      </c>
      <c r="E9" s="22" t="s">
        <v>42</v>
      </c>
    </row>
    <row r="10" spans="1:12" ht="28.5">
      <c r="A10" s="12" t="s">
        <v>47</v>
      </c>
      <c r="B10" s="13" t="s">
        <v>310</v>
      </c>
      <c r="C10" s="18" t="s">
        <v>298</v>
      </c>
      <c r="D10" s="14" t="s">
        <v>400</v>
      </c>
      <c r="E10" s="22" t="s">
        <v>432</v>
      </c>
    </row>
    <row r="11" spans="1:12" ht="28.5">
      <c r="A11" s="12" t="s">
        <v>51</v>
      </c>
      <c r="B11" s="13" t="s">
        <v>313</v>
      </c>
      <c r="C11" s="18" t="s">
        <v>298</v>
      </c>
      <c r="D11" s="15" t="s">
        <v>401</v>
      </c>
      <c r="E11" s="24" t="s">
        <v>42</v>
      </c>
    </row>
    <row r="12" spans="1:12" ht="28.5">
      <c r="A12" s="12" t="s">
        <v>55</v>
      </c>
      <c r="B12" s="13" t="s">
        <v>316</v>
      </c>
      <c r="C12" s="18" t="s">
        <v>298</v>
      </c>
      <c r="D12" s="15" t="s">
        <v>402</v>
      </c>
      <c r="E12" s="22" t="s">
        <v>42</v>
      </c>
    </row>
    <row r="13" spans="1:12" ht="28.5">
      <c r="A13" s="12" t="s">
        <v>59</v>
      </c>
      <c r="B13" s="13" t="s">
        <v>319</v>
      </c>
      <c r="C13" s="18" t="s">
        <v>298</v>
      </c>
      <c r="D13" s="15" t="s">
        <v>403</v>
      </c>
      <c r="E13" s="22" t="s">
        <v>432</v>
      </c>
    </row>
    <row r="14" spans="1:12" ht="85.5">
      <c r="A14" s="12" t="s">
        <v>63</v>
      </c>
      <c r="B14" s="13" t="s">
        <v>322</v>
      </c>
      <c r="C14" s="18" t="s">
        <v>298</v>
      </c>
      <c r="D14" s="14" t="s">
        <v>404</v>
      </c>
      <c r="E14" s="22" t="s">
        <v>432</v>
      </c>
    </row>
    <row r="15" spans="1:12" ht="42.75">
      <c r="A15" s="12" t="s">
        <v>67</v>
      </c>
      <c r="B15" s="13" t="s">
        <v>325</v>
      </c>
      <c r="C15" s="18" t="s">
        <v>298</v>
      </c>
      <c r="D15" s="14" t="s">
        <v>405</v>
      </c>
      <c r="E15" s="22" t="s">
        <v>433</v>
      </c>
    </row>
    <row r="16" spans="1:12" ht="42.75">
      <c r="A16" s="12" t="s">
        <v>71</v>
      </c>
      <c r="B16" s="13" t="s">
        <v>328</v>
      </c>
      <c r="C16" s="18" t="s">
        <v>298</v>
      </c>
      <c r="D16" s="14" t="s">
        <v>406</v>
      </c>
      <c r="E16" s="22" t="s">
        <v>433</v>
      </c>
    </row>
    <row r="17" spans="1:5" ht="42.75">
      <c r="A17" s="12" t="s">
        <v>75</v>
      </c>
      <c r="B17" s="13" t="s">
        <v>331</v>
      </c>
      <c r="C17" s="18" t="s">
        <v>298</v>
      </c>
      <c r="D17" s="15" t="s">
        <v>407</v>
      </c>
      <c r="E17" s="22" t="s">
        <v>433</v>
      </c>
    </row>
    <row r="18" spans="1:5" ht="42.75">
      <c r="A18" s="12" t="s">
        <v>79</v>
      </c>
      <c r="B18" s="13" t="s">
        <v>334</v>
      </c>
      <c r="C18" s="18" t="s">
        <v>298</v>
      </c>
      <c r="D18" s="14" t="s">
        <v>408</v>
      </c>
      <c r="E18" s="22" t="s">
        <v>434</v>
      </c>
    </row>
    <row r="19" spans="1:5" ht="28.5">
      <c r="A19" s="12" t="s">
        <v>83</v>
      </c>
      <c r="B19" s="13" t="s">
        <v>336</v>
      </c>
      <c r="C19" s="18" t="s">
        <v>298</v>
      </c>
      <c r="D19" s="15" t="s">
        <v>409</v>
      </c>
      <c r="E19" s="22" t="s">
        <v>42</v>
      </c>
    </row>
    <row r="20" spans="1:5">
      <c r="A20" s="12" t="s">
        <v>87</v>
      </c>
      <c r="B20" s="13" t="s">
        <v>339</v>
      </c>
      <c r="C20" s="18" t="s">
        <v>298</v>
      </c>
      <c r="D20" s="15" t="s">
        <v>340</v>
      </c>
      <c r="E20" s="22" t="s">
        <v>42</v>
      </c>
    </row>
    <row r="21" spans="1:5">
      <c r="A21" s="12" t="s">
        <v>91</v>
      </c>
      <c r="B21" s="13" t="s">
        <v>342</v>
      </c>
      <c r="C21" s="18" t="s">
        <v>298</v>
      </c>
      <c r="D21" s="29" t="s">
        <v>343</v>
      </c>
      <c r="E21" s="24" t="s">
        <v>42</v>
      </c>
    </row>
    <row r="22" spans="1:5" ht="28.5">
      <c r="A22" s="12" t="s">
        <v>94</v>
      </c>
      <c r="B22" s="13" t="s">
        <v>345</v>
      </c>
      <c r="C22" s="18" t="s">
        <v>298</v>
      </c>
      <c r="D22" s="15" t="s">
        <v>407</v>
      </c>
      <c r="E22" s="22" t="s">
        <v>42</v>
      </c>
    </row>
    <row r="23" spans="1:5" ht="30">
      <c r="A23" s="12" t="s">
        <v>98</v>
      </c>
      <c r="B23" s="13" t="s">
        <v>348</v>
      </c>
      <c r="C23" s="18" t="s">
        <v>349</v>
      </c>
      <c r="D23" s="15" t="s">
        <v>410</v>
      </c>
      <c r="E23" s="22" t="s">
        <v>435</v>
      </c>
    </row>
    <row r="24" spans="1:5" ht="42.75">
      <c r="A24" s="12" t="s">
        <v>103</v>
      </c>
      <c r="B24" s="13" t="s">
        <v>352</v>
      </c>
      <c r="C24" s="18" t="s">
        <v>349</v>
      </c>
      <c r="D24" s="15" t="s">
        <v>407</v>
      </c>
      <c r="E24" s="22" t="s">
        <v>435</v>
      </c>
    </row>
    <row r="25" spans="1:5" ht="28.5">
      <c r="A25" s="12" t="s">
        <v>107</v>
      </c>
      <c r="B25" s="13" t="s">
        <v>355</v>
      </c>
      <c r="C25" s="18" t="s">
        <v>349</v>
      </c>
      <c r="D25" s="15" t="s">
        <v>356</v>
      </c>
      <c r="E25" s="22" t="s">
        <v>435</v>
      </c>
    </row>
    <row r="26" spans="1:5" ht="28.5">
      <c r="A26" s="12" t="s">
        <v>111</v>
      </c>
      <c r="B26" s="13" t="s">
        <v>358</v>
      </c>
      <c r="C26" s="18" t="s">
        <v>349</v>
      </c>
      <c r="D26" s="15" t="s">
        <v>407</v>
      </c>
      <c r="E26" s="22" t="s">
        <v>42</v>
      </c>
    </row>
    <row r="27" spans="1:5" ht="28.5">
      <c r="A27" s="12" t="s">
        <v>115</v>
      </c>
      <c r="B27" s="13" t="s">
        <v>361</v>
      </c>
      <c r="C27" s="18" t="s">
        <v>349</v>
      </c>
      <c r="D27" s="15" t="s">
        <v>407</v>
      </c>
      <c r="E27" s="22" t="s">
        <v>435</v>
      </c>
    </row>
    <row r="28" spans="1:5" ht="28.5">
      <c r="A28" s="12" t="s">
        <v>119</v>
      </c>
      <c r="B28" s="13" t="s">
        <v>364</v>
      </c>
      <c r="C28" s="18" t="s">
        <v>349</v>
      </c>
      <c r="D28" s="15" t="s">
        <v>407</v>
      </c>
      <c r="E28" s="22" t="s">
        <v>42</v>
      </c>
    </row>
    <row r="29" spans="1:5" ht="57">
      <c r="A29" s="12" t="s">
        <v>123</v>
      </c>
      <c r="B29" s="13" t="s">
        <v>367</v>
      </c>
      <c r="C29" s="18" t="s">
        <v>349</v>
      </c>
      <c r="D29" s="15" t="s">
        <v>409</v>
      </c>
      <c r="E29" s="22" t="s">
        <v>435</v>
      </c>
    </row>
    <row r="30" spans="1:5" ht="28.5">
      <c r="A30" s="12" t="s">
        <v>127</v>
      </c>
      <c r="B30" s="13" t="s">
        <v>370</v>
      </c>
      <c r="C30" s="18" t="s">
        <v>349</v>
      </c>
      <c r="D30" s="15" t="s">
        <v>371</v>
      </c>
      <c r="E30" s="22" t="s">
        <v>435</v>
      </c>
    </row>
    <row r="31" spans="1:5" ht="114">
      <c r="A31" s="12" t="s">
        <v>130</v>
      </c>
      <c r="B31" s="13" t="s">
        <v>372</v>
      </c>
      <c r="C31" s="18" t="s">
        <v>349</v>
      </c>
      <c r="D31" s="15" t="s">
        <v>411</v>
      </c>
      <c r="E31" s="22" t="s">
        <v>42</v>
      </c>
    </row>
    <row r="32" spans="1:5" ht="28.5">
      <c r="A32" s="12" t="s">
        <v>134</v>
      </c>
      <c r="B32" s="13" t="s">
        <v>375</v>
      </c>
      <c r="C32" s="18" t="s">
        <v>349</v>
      </c>
      <c r="D32" s="15" t="s">
        <v>407</v>
      </c>
      <c r="E32" s="22" t="s">
        <v>435</v>
      </c>
    </row>
    <row r="33" spans="1:5" ht="42.75">
      <c r="A33" s="12" t="s">
        <v>138</v>
      </c>
      <c r="B33" s="13" t="s">
        <v>378</v>
      </c>
      <c r="C33" s="18" t="s">
        <v>349</v>
      </c>
      <c r="D33" s="14" t="s">
        <v>379</v>
      </c>
      <c r="E33" s="22" t="s">
        <v>42</v>
      </c>
    </row>
    <row r="34" spans="1:5" ht="28.5">
      <c r="A34" s="12" t="s">
        <v>142</v>
      </c>
      <c r="B34" s="13" t="s">
        <v>381</v>
      </c>
      <c r="C34" s="18" t="s">
        <v>349</v>
      </c>
      <c r="D34" s="15" t="s">
        <v>371</v>
      </c>
      <c r="E34" s="22" t="s">
        <v>435</v>
      </c>
    </row>
    <row r="35" spans="1:5" ht="42.75">
      <c r="A35" s="12" t="s">
        <v>144</v>
      </c>
      <c r="B35" s="13" t="s">
        <v>382</v>
      </c>
      <c r="C35" s="18" t="s">
        <v>349</v>
      </c>
      <c r="D35" s="15" t="s">
        <v>407</v>
      </c>
      <c r="E35" s="22" t="s">
        <v>435</v>
      </c>
    </row>
    <row r="36" spans="1:5" ht="42.75">
      <c r="A36" s="12" t="s">
        <v>148</v>
      </c>
      <c r="B36" s="13" t="s">
        <v>385</v>
      </c>
      <c r="C36" s="18" t="s">
        <v>349</v>
      </c>
      <c r="D36" s="15" t="s">
        <v>407</v>
      </c>
      <c r="E36" s="22" t="s">
        <v>435</v>
      </c>
    </row>
    <row r="37" spans="1:5" ht="28.5">
      <c r="A37" s="12" t="s">
        <v>152</v>
      </c>
      <c r="B37" s="13" t="s">
        <v>388</v>
      </c>
      <c r="C37" s="18" t="s">
        <v>349</v>
      </c>
      <c r="D37" s="15" t="s">
        <v>407</v>
      </c>
      <c r="E37" s="22" t="s">
        <v>435</v>
      </c>
    </row>
    <row r="38" spans="1:5" ht="28.5">
      <c r="A38" s="12" t="s">
        <v>156</v>
      </c>
      <c r="B38" s="13" t="s">
        <v>391</v>
      </c>
      <c r="C38" s="18" t="s">
        <v>349</v>
      </c>
      <c r="D38" s="15" t="s">
        <v>407</v>
      </c>
      <c r="E38" s="22" t="s">
        <v>435</v>
      </c>
    </row>
    <row r="39" spans="1:5" ht="28.5">
      <c r="A39" s="12" t="s">
        <v>160</v>
      </c>
      <c r="B39" s="13" t="s">
        <v>394</v>
      </c>
      <c r="C39" s="18" t="s">
        <v>349</v>
      </c>
      <c r="D39" s="15" t="s">
        <v>371</v>
      </c>
      <c r="E39" s="22" t="s">
        <v>435</v>
      </c>
    </row>
  </sheetData>
  <sheetProtection algorithmName="SHA-512" hashValue="iYN+eie7537K2VMZiH+XEMd89rT/K1RQgZXcSj64aaRUhkz46Gh/Uy6sdrbSJ60BeVdeiMfPu+6OOYV0D8c8tQ==" saltValue="3G50uzvWKsWL6k/P1U5q6A==" spinCount="100000" sheet="1" objects="1" scenarios="1" sort="0"/>
  <autoFilter ref="A5:E5" xr:uid="{29741549-B7C9-4B3F-8C3C-02D2EB09FEBC}"/>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SKCW24DMUQ4M-227545371-577163</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https://mst239701.sharepoint.com/sites/Files/_layouts/15/DocIdRedir.aspx?ID=SKCW24DMUQ4M-227545371-577163</Url>
      <Description>SKCW24DMUQ4M-227545371-577163</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94E93C-C128-4E36-B6EC-1E9C8AFFC5DC}">
  <ds:schemaRefs>
    <ds:schemaRef ds:uri="http://schemas.microsoft.com/sharepoint/v3/contenttype/forms"/>
  </ds:schemaRefs>
</ds:datastoreItem>
</file>

<file path=customXml/itemProps2.xml><?xml version="1.0" encoding="utf-8"?>
<ds:datastoreItem xmlns:ds="http://schemas.openxmlformats.org/officeDocument/2006/customXml" ds:itemID="{E1D81FB7-D924-481B-9483-DB63B65FA35C}">
  <ds:schemaRefs>
    <ds:schemaRef ds:uri="f9ded8a6-640d-4e2b-81aa-3f415abfbf2d"/>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9415a2c-3045-4769-8042-b2d573daa356"/>
  </ds:schemaRefs>
</ds:datastoreItem>
</file>

<file path=customXml/itemProps3.xml><?xml version="1.0" encoding="utf-8"?>
<ds:datastoreItem xmlns:ds="http://schemas.openxmlformats.org/officeDocument/2006/customXml" ds:itemID="{C6313437-E1B2-43BA-8C05-E32EF1F35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E62E3C-6C6A-4C43-ACC8-C24AA0BF60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2023-09-12T08:55:13Z</cp:lastPrinted>
  <dcterms:created xsi:type="dcterms:W3CDTF">2023-01-31T14:25:52Z</dcterms:created>
  <dcterms:modified xsi:type="dcterms:W3CDTF">2023-09-12T09:19:22Z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b8367cf4-65f3-44ff-a148-f105a6c10d12</vt:lpwstr>
  </property>
  <property fmtid="{D5CDD505-2E9C-101B-9397-08002B2CF9AE}" pid="4" name="MediaServiceImageTags">
    <vt:lpwstr/>
  </property>
</Properties>
</file>